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राहत २४\"/>
    </mc:Choice>
  </mc:AlternateContent>
  <bookViews>
    <workbookView xWindow="240" yWindow="15" windowWidth="19995" windowHeight="8190"/>
  </bookViews>
  <sheets>
    <sheet name="form1" sheetId="1" r:id="rId1"/>
    <sheet name="form2" sheetId="2" r:id="rId2"/>
    <sheet name="Medical Item" sheetId="3" r:id="rId3"/>
    <sheet name="Food Item" sheetId="4" r:id="rId4"/>
    <sheet name="Food Item (2)" sheetId="5" r:id="rId5"/>
  </sheets>
  <calcPr calcId="152511"/>
</workbook>
</file>

<file path=xl/calcChain.xml><?xml version="1.0" encoding="utf-8"?>
<calcChain xmlns="http://schemas.openxmlformats.org/spreadsheetml/2006/main">
  <c r="P30" i="1" l="1"/>
  <c r="D30" i="1" l="1"/>
  <c r="E30" i="1"/>
  <c r="F30" i="1"/>
  <c r="G30" i="1"/>
  <c r="H30" i="1"/>
  <c r="I30" i="1"/>
  <c r="J30" i="1"/>
  <c r="K30" i="1"/>
  <c r="L30" i="1"/>
  <c r="M30" i="1"/>
  <c r="N30" i="1"/>
  <c r="O30" i="1"/>
  <c r="C30" i="1"/>
  <c r="P27" i="5" l="1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D20" i="4" l="1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C20" i="4"/>
  <c r="E20" i="3"/>
  <c r="F20" i="3"/>
  <c r="G20" i="3"/>
  <c r="H20" i="3"/>
  <c r="I20" i="3"/>
  <c r="J20" i="3"/>
  <c r="K20" i="3"/>
  <c r="L20" i="3"/>
  <c r="D20" i="3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C33" i="2"/>
  <c r="H3" i="3"/>
  <c r="I3" i="3"/>
  <c r="J3" i="3"/>
  <c r="K3" i="3"/>
  <c r="L3" i="3"/>
  <c r="A4" i="3" l="1"/>
  <c r="B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</calcChain>
</file>

<file path=xl/sharedStrings.xml><?xml version="1.0" encoding="utf-8"?>
<sst xmlns="http://schemas.openxmlformats.org/spreadsheetml/2006/main" count="175" uniqueCount="99">
  <si>
    <t>क्रस</t>
  </si>
  <si>
    <r>
      <t xml:space="preserve">राहत प्रदान गर्ने मुलुक </t>
    </r>
    <r>
      <rPr>
        <b/>
        <sz val="8.5"/>
        <color theme="1"/>
        <rFont val="Preeti"/>
      </rPr>
      <t xml:space="preserve">, </t>
    </r>
    <r>
      <rPr>
        <b/>
        <sz val="8.5"/>
        <color theme="1"/>
        <rFont val="Kalimati"/>
        <charset val="1"/>
      </rPr>
      <t>संस्था</t>
    </r>
  </si>
  <si>
    <t>खाद्य पदार्थ सम्बन्धी विवरण (परिमाण)</t>
  </si>
  <si>
    <t>गैर खाद्य पदार्थ सम्बन्धी विवरण (परिमाण)</t>
  </si>
  <si>
    <t>अन्य</t>
  </si>
  <si>
    <t>कैफियत</t>
  </si>
  <si>
    <t>ढुवानी तथा वितरण (परिमाण)</t>
  </si>
  <si>
    <t>खाद्य पदार्थ</t>
  </si>
  <si>
    <t>गैर  खाद्य पदार्थ</t>
  </si>
  <si>
    <t>ढुवानी साधन</t>
  </si>
  <si>
    <t>हवाई मार्ग</t>
  </si>
  <si>
    <t>स्थल मार्ग</t>
  </si>
  <si>
    <t>चामल क्वी.मा</t>
  </si>
  <si>
    <t>चिनी क्वी.मा</t>
  </si>
  <si>
    <t>नून क्वी.मा</t>
  </si>
  <si>
    <t>चिउरा क्वी.मा</t>
  </si>
  <si>
    <t>चाउचाउ कार्टुन</t>
  </si>
  <si>
    <t>विष्कुट कार्टुन</t>
  </si>
  <si>
    <t>ड्राइफुड कार्टुन</t>
  </si>
  <si>
    <t>पानी कार्टुन</t>
  </si>
  <si>
    <t>टेन्ट थान</t>
  </si>
  <si>
    <t>त्रिपाल थान</t>
  </si>
  <si>
    <t>कम्बल थान</t>
  </si>
  <si>
    <t>मेट्रेस थान</t>
  </si>
  <si>
    <t xml:space="preserve">                राहत सम्बन्धी विवरण</t>
  </si>
  <si>
    <t>जिल्ला</t>
  </si>
  <si>
    <t>रसुवा</t>
  </si>
  <si>
    <t>सिन्धुपाल्चो</t>
  </si>
  <si>
    <t>नुवाकोट</t>
  </si>
  <si>
    <t>हवाइ</t>
  </si>
  <si>
    <t>हवाई</t>
  </si>
  <si>
    <t>गोरखा</t>
  </si>
  <si>
    <t>धादिड</t>
  </si>
  <si>
    <t>काभ्रे</t>
  </si>
  <si>
    <t>दोलखा</t>
  </si>
  <si>
    <t>मर्सीकप</t>
  </si>
  <si>
    <t>भारत</t>
  </si>
  <si>
    <t>ओखलढुगा</t>
  </si>
  <si>
    <t>वैशाख १६गते</t>
  </si>
  <si>
    <t>ldlt @)&amp;@ a};fv !@ ut] uPsf] ljgf;sf/L e"sDk kZrft ljtl/t /fxt ;fdfu|L ljj/0f</t>
  </si>
  <si>
    <t>l;=g+=</t>
  </si>
  <si>
    <t>lhNnf</t>
  </si>
  <si>
    <t>vfB ;fdfu|L</t>
  </si>
  <si>
    <t>ljt/0fsf] ljj/0f</t>
  </si>
  <si>
    <t>s}lkmot</t>
  </si>
  <si>
    <t>/sd lgsf;f    -s/f]8df_</t>
  </si>
  <si>
    <t>u}/ vfB ;fdfu|L</t>
  </si>
  <si>
    <t>वगलादेश</t>
  </si>
  <si>
    <t>म्यानमार</t>
  </si>
  <si>
    <t>वेडसिट</t>
  </si>
  <si>
    <t>पाकिस्तान</t>
  </si>
  <si>
    <t>चीन</t>
  </si>
  <si>
    <t>थाइल्याण्ड</t>
  </si>
  <si>
    <t>श्री लङ्का</t>
  </si>
  <si>
    <t>इन्डोनेशिया</t>
  </si>
  <si>
    <t>अजरवैजान</t>
  </si>
  <si>
    <t>कोरिया</t>
  </si>
  <si>
    <t>अल्जेरिया</t>
  </si>
  <si>
    <t>l;Gw'kfNrf]s</t>
  </si>
  <si>
    <t>/;'jf</t>
  </si>
  <si>
    <t>sfe|]</t>
  </si>
  <si>
    <t>g'jfsf]6</t>
  </si>
  <si>
    <t>l;Gw'nL</t>
  </si>
  <si>
    <t>cf]vn9'+uf</t>
  </si>
  <si>
    <t>/fd]5fk</t>
  </si>
  <si>
    <t>ndh'+u</t>
  </si>
  <si>
    <t>uf]/vf</t>
  </si>
  <si>
    <t>bf]nvf</t>
  </si>
  <si>
    <t>dsjfgk'/</t>
  </si>
  <si>
    <t>sf7df08f}</t>
  </si>
  <si>
    <t>nlntk'/</t>
  </si>
  <si>
    <t>eStk'/</t>
  </si>
  <si>
    <t>ललितपुर</t>
  </si>
  <si>
    <t>भक्तपुर</t>
  </si>
  <si>
    <t>wflbª</t>
  </si>
  <si>
    <t>मेडीकल</t>
  </si>
  <si>
    <t>मेडिकल वक्स</t>
  </si>
  <si>
    <t>मडिसिन</t>
  </si>
  <si>
    <t>विदेशी राष्ट्र तथा संस्थाबाट प्राप्त राहत सम्बन्धी विवरण</t>
  </si>
  <si>
    <r>
      <t>gub ljt/0f</t>
    </r>
    <r>
      <rPr>
        <b/>
        <sz val="12"/>
        <color theme="1"/>
        <rFont val="Preeti"/>
      </rPr>
      <t xml:space="preserve">  -nfvdf_</t>
    </r>
  </si>
  <si>
    <t>ndh'Ë</t>
  </si>
  <si>
    <t>मिति २०७२।१।२१ सम्मको</t>
  </si>
  <si>
    <t>गाविसको नाम</t>
  </si>
  <si>
    <t>ओमन</t>
  </si>
  <si>
    <t>स्वीट्जरल्याण्ड</t>
  </si>
  <si>
    <t>मेडीसिन</t>
  </si>
  <si>
    <t>सिगापुर</t>
  </si>
  <si>
    <t>जर्मनी</t>
  </si>
  <si>
    <t>क्यानडा</t>
  </si>
  <si>
    <t>सिपा</t>
  </si>
  <si>
    <t>जापान</t>
  </si>
  <si>
    <t>नेदरल्याण्ड</t>
  </si>
  <si>
    <t>जम्मा</t>
  </si>
  <si>
    <t>भुटान</t>
  </si>
  <si>
    <t>पोल्याण्ड</t>
  </si>
  <si>
    <t>वहराइन</t>
  </si>
  <si>
    <t>2072.1.24 17 jh];Ddsf]</t>
  </si>
  <si>
    <t>)&amp;@.!.@$ ut] !&amp; jh]</t>
  </si>
  <si>
    <t>मिति २०७२।१।२४   १७वजेसम्मको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</si>
</sst>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00439]0.##"/>
    <numFmt numFmtId="165" formatCode="[$-4000439]0"/>
    <numFmt numFmtId="166" formatCode="[$-4000439]0.00"/>
    <numFmt numFmtId="167" formatCode="[$-4000439]0.#"/>
  </numFmts>
  <fonts count="24">
    <font>
      <sz val="11"/>
      <color theme="1"/>
      <name val="Calibri"/>
      <family val="2"/>
      <scheme val="minor"/>
    </font>
    <font>
      <b/>
      <sz val="8.5"/>
      <color theme="1"/>
      <name val="Kalimati"/>
      <charset val="1"/>
    </font>
    <font>
      <b/>
      <sz val="8.5"/>
      <color theme="1"/>
      <name val="Preeti"/>
    </font>
    <font>
      <sz val="8.5"/>
      <color theme="1"/>
      <name val="Kalimati"/>
      <charset val="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Kalimati"/>
      <charset val="1"/>
    </font>
    <font>
      <sz val="9"/>
      <color theme="1"/>
      <name val="Calibri"/>
      <family val="2"/>
      <scheme val="minor"/>
    </font>
    <font>
      <sz val="10"/>
      <color theme="1"/>
      <name val="Kalimati"/>
    </font>
    <font>
      <sz val="9"/>
      <color theme="1"/>
      <name val="Kalimati"/>
    </font>
    <font>
      <sz val="11"/>
      <color theme="1"/>
      <name val="Preeti"/>
    </font>
    <font>
      <sz val="16"/>
      <color theme="1"/>
      <name val="Preeti"/>
    </font>
    <font>
      <b/>
      <sz val="16"/>
      <color theme="1"/>
      <name val="Preeti"/>
    </font>
    <font>
      <sz val="11"/>
      <color theme="1"/>
      <name val="FONTASY_ HIMALI_ TT"/>
      <family val="5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Kalimati"/>
    </font>
    <font>
      <sz val="12"/>
      <color theme="1"/>
      <name val="FONTASY_ HIMALI_ TT"/>
      <family val="5"/>
    </font>
    <font>
      <sz val="14"/>
      <color theme="1"/>
      <name val="Preeti"/>
    </font>
    <font>
      <b/>
      <sz val="12"/>
      <color theme="1"/>
      <name val="Preeti"/>
    </font>
    <font>
      <sz val="8"/>
      <color theme="1"/>
      <name val="Kalimati"/>
    </font>
    <font>
      <b/>
      <sz val="10"/>
      <color theme="1"/>
      <name val="Kalimati"/>
    </font>
    <font>
      <sz val="16"/>
      <color theme="1"/>
      <name val="FONTASY_ HIMALI_ TT"/>
      <family val="5"/>
    </font>
    <font>
      <sz val="14"/>
      <color theme="1"/>
      <name val="FONTASY_ HIMALI_ TT"/>
      <family val="5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0" fillId="0" borderId="8" xfId="0" applyBorder="1"/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5" fillId="0" borderId="8" xfId="0" applyFont="1" applyBorder="1"/>
    <xf numFmtId="0" fontId="4" fillId="0" borderId="4" xfId="0" applyFont="1" applyBorder="1" applyAlignment="1">
      <alignment horizontal="center"/>
    </xf>
    <xf numFmtId="0" fontId="3" fillId="0" borderId="31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0" fillId="0" borderId="14" xfId="0" applyBorder="1"/>
    <xf numFmtId="0" fontId="4" fillId="0" borderId="13" xfId="0" applyFont="1" applyBorder="1" applyAlignment="1">
      <alignment horizontal="center"/>
    </xf>
    <xf numFmtId="0" fontId="0" fillId="0" borderId="37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6" fillId="0" borderId="14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165" fontId="6" fillId="0" borderId="8" xfId="0" applyNumberFormat="1" applyFont="1" applyBorder="1" applyAlignment="1">
      <alignment vertical="top" wrapText="1"/>
    </xf>
    <xf numFmtId="0" fontId="7" fillId="0" borderId="14" xfId="0" applyFont="1" applyBorder="1"/>
    <xf numFmtId="0" fontId="7" fillId="0" borderId="8" xfId="0" applyFont="1" applyBorder="1"/>
    <xf numFmtId="0" fontId="7" fillId="0" borderId="0" xfId="0" applyFont="1"/>
    <xf numFmtId="166" fontId="6" fillId="0" borderId="8" xfId="0" applyNumberFormat="1" applyFont="1" applyBorder="1" applyAlignment="1">
      <alignment vertical="top" wrapText="1"/>
    </xf>
    <xf numFmtId="165" fontId="1" fillId="0" borderId="8" xfId="0" applyNumberFormat="1" applyFont="1" applyBorder="1" applyAlignment="1">
      <alignment vertical="top" wrapText="1"/>
    </xf>
    <xf numFmtId="165" fontId="6" fillId="0" borderId="14" xfId="0" applyNumberFormat="1" applyFont="1" applyBorder="1" applyAlignment="1">
      <alignment vertical="top" wrapText="1"/>
    </xf>
    <xf numFmtId="165" fontId="7" fillId="0" borderId="8" xfId="0" applyNumberFormat="1" applyFont="1" applyBorder="1"/>
    <xf numFmtId="165" fontId="7" fillId="0" borderId="14" xfId="0" applyNumberFormat="1" applyFont="1" applyBorder="1"/>
    <xf numFmtId="0" fontId="8" fillId="0" borderId="8" xfId="0" applyFont="1" applyBorder="1"/>
    <xf numFmtId="0" fontId="8" fillId="0" borderId="0" xfId="0" applyFont="1"/>
    <xf numFmtId="165" fontId="8" fillId="0" borderId="8" xfId="0" applyNumberFormat="1" applyFont="1" applyBorder="1"/>
    <xf numFmtId="0" fontId="9" fillId="0" borderId="8" xfId="0" applyFont="1" applyBorder="1"/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11" fillId="0" borderId="8" xfId="0" applyFont="1" applyBorder="1"/>
    <xf numFmtId="0" fontId="13" fillId="0" borderId="0" xfId="0" applyFont="1"/>
    <xf numFmtId="0" fontId="10" fillId="0" borderId="8" xfId="0" applyFont="1" applyBorder="1"/>
    <xf numFmtId="0" fontId="11" fillId="0" borderId="8" xfId="0" applyFont="1" applyBorder="1" applyAlignment="1">
      <alignment vertical="top"/>
    </xf>
    <xf numFmtId="0" fontId="11" fillId="0" borderId="0" xfId="0" applyFont="1" applyAlignment="1">
      <alignment vertical="top"/>
    </xf>
    <xf numFmtId="0" fontId="12" fillId="0" borderId="8" xfId="0" applyFont="1" applyBorder="1"/>
    <xf numFmtId="0" fontId="14" fillId="0" borderId="8" xfId="0" applyFont="1" applyBorder="1"/>
    <xf numFmtId="0" fontId="15" fillId="0" borderId="0" xfId="0" applyFont="1"/>
    <xf numFmtId="0" fontId="0" fillId="0" borderId="39" xfId="0" applyBorder="1"/>
    <xf numFmtId="0" fontId="3" fillId="0" borderId="38" xfId="0" applyFont="1" applyBorder="1" applyAlignment="1">
      <alignment vertical="top" wrapText="1"/>
    </xf>
    <xf numFmtId="165" fontId="0" fillId="0" borderId="8" xfId="0" applyNumberFormat="1" applyBorder="1"/>
    <xf numFmtId="165" fontId="3" fillId="0" borderId="8" xfId="0" applyNumberFormat="1" applyFont="1" applyBorder="1" applyAlignment="1">
      <alignment horizontal="center" vertical="top" wrapText="1"/>
    </xf>
    <xf numFmtId="0" fontId="9" fillId="0" borderId="14" xfId="0" applyFont="1" applyBorder="1"/>
    <xf numFmtId="0" fontId="16" fillId="0" borderId="8" xfId="0" applyFont="1" applyBorder="1"/>
    <xf numFmtId="0" fontId="17" fillId="0" borderId="0" xfId="0" applyFont="1"/>
    <xf numFmtId="0" fontId="17" fillId="0" borderId="8" xfId="0" applyFont="1" applyBorder="1"/>
    <xf numFmtId="0" fontId="18" fillId="0" borderId="8" xfId="0" quotePrefix="1" applyFont="1" applyBorder="1"/>
    <xf numFmtId="2" fontId="14" fillId="0" borderId="8" xfId="0" applyNumberFormat="1" applyFont="1" applyBorder="1"/>
    <xf numFmtId="2" fontId="0" fillId="0" borderId="0" xfId="0" applyNumberFormat="1"/>
    <xf numFmtId="0" fontId="12" fillId="0" borderId="0" xfId="0" quotePrefix="1" applyFont="1"/>
    <xf numFmtId="0" fontId="12" fillId="2" borderId="8" xfId="0" applyFont="1" applyFill="1" applyBorder="1"/>
    <xf numFmtId="0" fontId="3" fillId="2" borderId="8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top"/>
    </xf>
    <xf numFmtId="0" fontId="20" fillId="0" borderId="8" xfId="0" applyFont="1" applyBorder="1"/>
    <xf numFmtId="164" fontId="7" fillId="0" borderId="8" xfId="0" applyNumberFormat="1" applyFont="1" applyBorder="1"/>
    <xf numFmtId="0" fontId="17" fillId="3" borderId="8" xfId="0" applyFont="1" applyFill="1" applyBorder="1"/>
    <xf numFmtId="0" fontId="3" fillId="0" borderId="3" xfId="0" applyFont="1" applyBorder="1" applyAlignment="1">
      <alignment vertical="top" wrapText="1"/>
    </xf>
    <xf numFmtId="167" fontId="0" fillId="0" borderId="8" xfId="0" applyNumberFormat="1" applyBorder="1"/>
    <xf numFmtId="0" fontId="21" fillId="0" borderId="8" xfId="0" applyFont="1" applyBorder="1"/>
    <xf numFmtId="165" fontId="4" fillId="0" borderId="8" xfId="0" applyNumberFormat="1" applyFont="1" applyBorder="1"/>
    <xf numFmtId="0" fontId="4" fillId="0" borderId="39" xfId="0" applyFont="1" applyBorder="1"/>
    <xf numFmtId="0" fontId="1" fillId="0" borderId="38" xfId="0" applyFont="1" applyBorder="1" applyAlignment="1">
      <alignment vertical="top" wrapText="1"/>
    </xf>
    <xf numFmtId="0" fontId="4" fillId="0" borderId="0" xfId="0" applyFont="1"/>
    <xf numFmtId="0" fontId="22" fillId="0" borderId="0" xfId="0" applyFont="1"/>
    <xf numFmtId="0" fontId="14" fillId="3" borderId="8" xfId="0" applyFont="1" applyFill="1" applyBorder="1"/>
    <xf numFmtId="0" fontId="2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3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2" fillId="2" borderId="41" xfId="0" applyFont="1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0" fontId="11" fillId="0" borderId="41" xfId="0" quotePrefix="1" applyFont="1" applyBorder="1" applyAlignment="1">
      <alignment horizontal="center" vertical="top" wrapText="1"/>
    </xf>
    <xf numFmtId="0" fontId="11" fillId="0" borderId="20" xfId="0" quotePrefix="1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1"/>
  <sheetViews>
    <sheetView tabSelected="1" workbookViewId="0">
      <selection activeCell="R10" sqref="R10"/>
    </sheetView>
  </sheetViews>
  <sheetFormatPr defaultRowHeight="15"/>
  <cols>
    <col min="1" max="1" width="3.42578125" customWidth="1"/>
    <col min="2" max="2" width="12.42578125" customWidth="1"/>
    <col min="3" max="3" width="6.85546875" customWidth="1"/>
    <col min="4" max="4" width="6.5703125" customWidth="1"/>
    <col min="5" max="5" width="7.140625" customWidth="1"/>
    <col min="6" max="6" width="7.85546875" customWidth="1"/>
    <col min="7" max="7" width="8.42578125" customWidth="1"/>
    <col min="9" max="9" width="5.7109375" customWidth="1"/>
    <col min="10" max="10" width="7.85546875" customWidth="1"/>
    <col min="11" max="11" width="6.7109375" customWidth="1"/>
    <col min="12" max="12" width="8.5703125" customWidth="1"/>
    <col min="13" max="13" width="8.85546875" customWidth="1"/>
    <col min="14" max="14" width="8.28515625" customWidth="1"/>
    <col min="15" max="15" width="7.28515625" customWidth="1"/>
    <col min="16" max="16" width="6.42578125" customWidth="1"/>
    <col min="17" max="17" width="11.42578125" customWidth="1"/>
    <col min="18" max="18" width="11.85546875" customWidth="1"/>
  </cols>
  <sheetData>
    <row r="2" spans="1:22">
      <c r="F2" s="80" t="s">
        <v>78</v>
      </c>
      <c r="G2" s="80"/>
      <c r="H2" s="80"/>
      <c r="I2" s="80"/>
      <c r="J2" s="80"/>
      <c r="K2" s="80"/>
      <c r="O2" s="79" t="s">
        <v>98</v>
      </c>
      <c r="P2" s="79"/>
      <c r="Q2" s="79"/>
    </row>
    <row r="3" spans="1:22" ht="15.75" thickBot="1"/>
    <row r="4" spans="1:22" ht="33" customHeight="1">
      <c r="A4" s="89" t="s">
        <v>0</v>
      </c>
      <c r="B4" s="89" t="s">
        <v>1</v>
      </c>
      <c r="C4" s="81" t="s">
        <v>2</v>
      </c>
      <c r="D4" s="82"/>
      <c r="E4" s="82"/>
      <c r="F4" s="82"/>
      <c r="G4" s="82"/>
      <c r="H4" s="82"/>
      <c r="I4" s="82"/>
      <c r="J4" s="82"/>
      <c r="K4" s="82"/>
      <c r="L4" s="81" t="s">
        <v>3</v>
      </c>
      <c r="M4" s="82"/>
      <c r="N4" s="82"/>
      <c r="O4" s="82"/>
      <c r="P4" s="82"/>
      <c r="Q4" s="85" t="s">
        <v>5</v>
      </c>
      <c r="R4" s="86"/>
      <c r="S4" s="3"/>
      <c r="T4" s="3"/>
      <c r="U4" s="3"/>
      <c r="V4" s="3"/>
    </row>
    <row r="5" spans="1:22" ht="18" customHeight="1" thickBot="1">
      <c r="A5" s="90"/>
      <c r="B5" s="90"/>
      <c r="C5" s="83"/>
      <c r="D5" s="84"/>
      <c r="E5" s="84"/>
      <c r="F5" s="84"/>
      <c r="G5" s="84"/>
      <c r="H5" s="84"/>
      <c r="I5" s="84"/>
      <c r="J5" s="84"/>
      <c r="K5" s="84"/>
      <c r="L5" s="83"/>
      <c r="M5" s="84"/>
      <c r="N5" s="84"/>
      <c r="O5" s="84"/>
      <c r="P5" s="84"/>
      <c r="Q5" s="87"/>
      <c r="R5" s="88"/>
      <c r="S5" s="3"/>
      <c r="T5" s="3"/>
      <c r="U5" s="3"/>
      <c r="V5" s="3"/>
    </row>
    <row r="6" spans="1:22" ht="22.5">
      <c r="A6" s="90"/>
      <c r="B6" s="83"/>
      <c r="C6" s="7" t="s">
        <v>12</v>
      </c>
      <c r="D6" s="8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19</v>
      </c>
      <c r="K6" s="8" t="s">
        <v>4</v>
      </c>
      <c r="L6" s="8" t="s">
        <v>20</v>
      </c>
      <c r="M6" s="8" t="s">
        <v>21</v>
      </c>
      <c r="N6" s="8" t="s">
        <v>22</v>
      </c>
      <c r="O6" s="8" t="s">
        <v>23</v>
      </c>
      <c r="P6" s="8" t="s">
        <v>4</v>
      </c>
      <c r="Q6" s="9"/>
      <c r="R6" s="5"/>
      <c r="S6" s="2"/>
      <c r="T6" s="2"/>
      <c r="U6" s="2"/>
      <c r="V6" s="2"/>
    </row>
    <row r="7" spans="1:22" ht="15.75" thickBot="1">
      <c r="A7" s="38">
        <v>1</v>
      </c>
      <c r="B7" s="36" t="s">
        <v>36</v>
      </c>
      <c r="C7" s="53">
        <v>2707.5</v>
      </c>
      <c r="D7" s="53">
        <v>291.5</v>
      </c>
      <c r="E7" s="53">
        <v>96</v>
      </c>
      <c r="F7" s="54">
        <v>1885</v>
      </c>
      <c r="G7" s="53">
        <v>12373</v>
      </c>
      <c r="H7" s="53">
        <v>19108</v>
      </c>
      <c r="I7" s="53">
        <v>1921</v>
      </c>
      <c r="J7" s="53">
        <v>59270</v>
      </c>
      <c r="K7" s="53">
        <v>19396</v>
      </c>
      <c r="L7" s="53">
        <v>12943</v>
      </c>
      <c r="M7" s="53">
        <v>193404</v>
      </c>
      <c r="N7" s="53">
        <v>140294</v>
      </c>
      <c r="O7" s="53">
        <v>7980</v>
      </c>
      <c r="P7" s="53">
        <v>4409</v>
      </c>
      <c r="Q7" s="51" t="s">
        <v>76</v>
      </c>
      <c r="R7" s="52"/>
    </row>
    <row r="8" spans="1:22" ht="15.75" thickBot="1">
      <c r="A8" s="38">
        <v>2</v>
      </c>
      <c r="B8" s="36" t="s">
        <v>47</v>
      </c>
      <c r="C8" s="6"/>
      <c r="D8" s="6"/>
      <c r="E8" s="6"/>
      <c r="F8" s="6"/>
      <c r="G8" s="6"/>
      <c r="H8" s="53">
        <v>500</v>
      </c>
      <c r="I8" s="6"/>
      <c r="J8" s="53">
        <v>364</v>
      </c>
      <c r="K8" s="6"/>
      <c r="L8" s="54">
        <v>445</v>
      </c>
      <c r="M8" s="6"/>
      <c r="N8" s="6"/>
      <c r="O8" s="6"/>
      <c r="P8" s="53">
        <v>40</v>
      </c>
      <c r="Q8" s="51"/>
      <c r="R8" s="52"/>
    </row>
    <row r="9" spans="1:22" ht="15.75" thickBot="1">
      <c r="A9" s="38">
        <v>3</v>
      </c>
      <c r="B9" s="36" t="s">
        <v>48</v>
      </c>
      <c r="C9" s="6"/>
      <c r="D9" s="6"/>
      <c r="E9" s="6"/>
      <c r="F9" s="6"/>
      <c r="G9" s="53">
        <v>170</v>
      </c>
      <c r="H9" s="6"/>
      <c r="I9" s="6"/>
      <c r="J9" s="6"/>
      <c r="K9" s="53"/>
      <c r="L9" s="6"/>
      <c r="M9" s="6"/>
      <c r="N9" s="6"/>
      <c r="O9" s="6"/>
      <c r="P9" s="53">
        <v>1000</v>
      </c>
      <c r="Q9" s="51" t="s">
        <v>49</v>
      </c>
      <c r="R9" s="52"/>
    </row>
    <row r="10" spans="1:22" ht="15.75" thickBot="1">
      <c r="A10" s="38">
        <v>4</v>
      </c>
      <c r="B10" s="36" t="s">
        <v>50</v>
      </c>
      <c r="C10" s="6"/>
      <c r="D10" s="6"/>
      <c r="E10" s="6"/>
      <c r="F10" s="6"/>
      <c r="G10" s="6"/>
      <c r="H10" s="6"/>
      <c r="I10" s="6"/>
      <c r="J10" s="6"/>
      <c r="K10" s="53">
        <v>242</v>
      </c>
      <c r="L10" s="53">
        <v>1578</v>
      </c>
      <c r="M10" s="53"/>
      <c r="N10" s="53">
        <v>330</v>
      </c>
      <c r="O10" s="6"/>
      <c r="P10" s="6"/>
      <c r="Q10" s="51"/>
      <c r="R10" s="52"/>
    </row>
    <row r="11" spans="1:22" ht="15.75" thickBot="1">
      <c r="A11" s="38">
        <v>5</v>
      </c>
      <c r="B11" s="36" t="s">
        <v>51</v>
      </c>
      <c r="C11" s="6"/>
      <c r="D11" s="6"/>
      <c r="E11" s="6"/>
      <c r="F11" s="6"/>
      <c r="G11" s="6"/>
      <c r="H11" s="6"/>
      <c r="I11" s="6"/>
      <c r="J11" s="53">
        <v>1100</v>
      </c>
      <c r="K11" s="6"/>
      <c r="L11" s="53">
        <v>2179</v>
      </c>
      <c r="M11" s="53">
        <v>78</v>
      </c>
      <c r="N11" s="53">
        <v>10435</v>
      </c>
      <c r="O11" s="6">
        <v>40</v>
      </c>
      <c r="P11" s="53">
        <v>1591</v>
      </c>
      <c r="Q11" s="51"/>
      <c r="R11" s="52"/>
    </row>
    <row r="12" spans="1:22" ht="15.75" thickBot="1">
      <c r="A12" s="38">
        <v>6</v>
      </c>
      <c r="B12" s="36" t="s">
        <v>52</v>
      </c>
      <c r="C12" s="53">
        <v>207</v>
      </c>
      <c r="D12" s="6"/>
      <c r="E12" s="6"/>
      <c r="F12" s="6"/>
      <c r="G12" s="6"/>
      <c r="H12" s="6"/>
      <c r="I12" s="6"/>
      <c r="J12" s="6">
        <v>27</v>
      </c>
      <c r="K12" s="53">
        <v>34</v>
      </c>
      <c r="L12" s="53">
        <v>87</v>
      </c>
      <c r="M12" s="6">
        <v>875</v>
      </c>
      <c r="N12" s="53">
        <v>4012</v>
      </c>
      <c r="O12" s="53">
        <v>731</v>
      </c>
      <c r="P12" s="53">
        <v>432</v>
      </c>
      <c r="Q12" s="51"/>
      <c r="R12" s="52"/>
    </row>
    <row r="13" spans="1:22" ht="15.75" thickBot="1">
      <c r="A13" s="38">
        <v>7</v>
      </c>
      <c r="B13" s="36" t="s">
        <v>53</v>
      </c>
      <c r="C13" s="6"/>
      <c r="D13" s="6"/>
      <c r="E13" s="6"/>
      <c r="F13" s="6"/>
      <c r="G13" s="53">
        <v>173</v>
      </c>
      <c r="H13" s="6"/>
      <c r="I13" s="6"/>
      <c r="J13" s="53">
        <v>387</v>
      </c>
      <c r="K13" s="53">
        <v>206</v>
      </c>
      <c r="L13" s="6"/>
      <c r="M13" s="6"/>
      <c r="N13" s="6"/>
      <c r="O13" s="6"/>
      <c r="P13" s="53">
        <v>185</v>
      </c>
      <c r="Q13" s="51" t="s">
        <v>77</v>
      </c>
      <c r="R13" s="52"/>
    </row>
    <row r="14" spans="1:22" ht="15.75" thickBot="1">
      <c r="A14" s="38">
        <v>8</v>
      </c>
      <c r="B14" s="36" t="s">
        <v>54</v>
      </c>
      <c r="C14" s="53"/>
      <c r="D14" s="6"/>
      <c r="E14" s="6"/>
      <c r="F14" s="6"/>
      <c r="G14" s="6"/>
      <c r="H14" s="6"/>
      <c r="I14" s="6"/>
      <c r="J14" s="6"/>
      <c r="K14" s="53">
        <v>3228</v>
      </c>
      <c r="L14" s="53">
        <v>139</v>
      </c>
      <c r="M14" s="53">
        <v>617</v>
      </c>
      <c r="N14" s="53">
        <v>6694</v>
      </c>
      <c r="O14" s="53">
        <v>1151</v>
      </c>
      <c r="P14" s="53">
        <v>130</v>
      </c>
      <c r="Q14" s="51"/>
      <c r="R14" s="52"/>
    </row>
    <row r="15" spans="1:22" ht="15.75" thickBot="1">
      <c r="A15" s="38">
        <v>9</v>
      </c>
      <c r="B15" s="36" t="s">
        <v>55</v>
      </c>
      <c r="C15" s="6"/>
      <c r="D15" s="6"/>
      <c r="E15" s="6"/>
      <c r="F15" s="6"/>
      <c r="G15" s="6"/>
      <c r="H15" s="6"/>
      <c r="I15" s="6"/>
      <c r="J15" s="53">
        <v>19</v>
      </c>
      <c r="K15" s="6"/>
      <c r="L15" s="53"/>
      <c r="M15" s="53">
        <v>84</v>
      </c>
      <c r="N15" s="53">
        <v>427</v>
      </c>
      <c r="O15" s="6"/>
      <c r="P15" s="53">
        <v>122</v>
      </c>
      <c r="Q15" s="51" t="s">
        <v>76</v>
      </c>
      <c r="R15" s="52"/>
    </row>
    <row r="16" spans="1:22" ht="15.75" thickBot="1">
      <c r="A16" s="38">
        <v>10</v>
      </c>
      <c r="B16" s="36" t="s">
        <v>56</v>
      </c>
      <c r="C16" s="6"/>
      <c r="D16" s="6"/>
      <c r="E16" s="6"/>
      <c r="F16" s="6"/>
      <c r="G16" s="6"/>
      <c r="H16" s="6"/>
      <c r="I16" s="6"/>
      <c r="J16" s="6"/>
      <c r="K16" s="6"/>
      <c r="L16" s="53">
        <v>93</v>
      </c>
      <c r="M16" s="6"/>
      <c r="N16" s="6"/>
      <c r="O16" s="6"/>
      <c r="P16" s="6"/>
      <c r="Q16" s="51"/>
      <c r="R16" s="52"/>
    </row>
    <row r="17" spans="1:18" ht="15.75" thickBot="1">
      <c r="A17" s="38">
        <v>11</v>
      </c>
      <c r="B17" s="36" t="s">
        <v>57</v>
      </c>
      <c r="C17" s="6"/>
      <c r="D17" s="6"/>
      <c r="E17" s="6"/>
      <c r="F17" s="6"/>
      <c r="G17" s="6"/>
      <c r="H17" s="6"/>
      <c r="I17" s="6"/>
      <c r="J17" s="6"/>
      <c r="K17" s="6"/>
      <c r="L17" s="53">
        <v>92</v>
      </c>
      <c r="M17" s="6"/>
      <c r="N17" s="53">
        <v>2882</v>
      </c>
      <c r="O17" s="6"/>
      <c r="P17" s="53">
        <v>2080</v>
      </c>
      <c r="Q17" s="51" t="s">
        <v>75</v>
      </c>
      <c r="R17" s="52"/>
    </row>
    <row r="18" spans="1:18" ht="15.75" thickBot="1">
      <c r="A18" s="38">
        <v>12</v>
      </c>
      <c r="B18" s="36" t="s">
        <v>35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3">
        <v>32</v>
      </c>
      <c r="Q18" s="51" t="s">
        <v>75</v>
      </c>
      <c r="R18" s="52"/>
    </row>
    <row r="19" spans="1:18" ht="15.75" thickBot="1">
      <c r="A19" s="38">
        <v>13</v>
      </c>
      <c r="B19" s="36" t="s">
        <v>83</v>
      </c>
      <c r="C19" s="6"/>
      <c r="D19" s="6"/>
      <c r="E19" s="6"/>
      <c r="F19" s="6"/>
      <c r="G19" s="6"/>
      <c r="H19" s="6"/>
      <c r="I19" s="6"/>
      <c r="J19" s="6"/>
      <c r="K19" s="6"/>
      <c r="L19" s="53">
        <v>98</v>
      </c>
      <c r="M19" s="6"/>
      <c r="N19" s="53">
        <v>135</v>
      </c>
      <c r="O19" s="53">
        <v>155</v>
      </c>
      <c r="P19" s="6"/>
      <c r="Q19" s="51"/>
      <c r="R19" s="52"/>
    </row>
    <row r="20" spans="1:18" ht="15.75" thickBot="1">
      <c r="A20" s="38">
        <v>14</v>
      </c>
      <c r="B20" s="36" t="s">
        <v>84</v>
      </c>
      <c r="C20" s="6"/>
      <c r="D20" s="6"/>
      <c r="E20" s="6"/>
      <c r="F20" s="6"/>
      <c r="G20" s="6"/>
      <c r="H20" s="6"/>
      <c r="I20" s="6"/>
      <c r="J20" s="6"/>
      <c r="K20" s="6"/>
      <c r="L20" s="53"/>
      <c r="M20" s="6"/>
      <c r="N20" s="53"/>
      <c r="O20" s="53"/>
      <c r="P20" s="53">
        <v>351</v>
      </c>
      <c r="Q20" s="51" t="s">
        <v>85</v>
      </c>
      <c r="R20" s="52"/>
    </row>
    <row r="21" spans="1:18" ht="15.75" thickBot="1">
      <c r="A21" s="38">
        <v>15</v>
      </c>
      <c r="B21" s="36" t="s">
        <v>86</v>
      </c>
      <c r="C21" s="6"/>
      <c r="D21" s="6"/>
      <c r="E21" s="6"/>
      <c r="F21" s="6"/>
      <c r="G21" s="6"/>
      <c r="H21" s="6"/>
      <c r="I21" s="6"/>
      <c r="J21" s="6"/>
      <c r="K21" s="53">
        <v>11</v>
      </c>
      <c r="L21" s="6"/>
      <c r="M21" s="6"/>
      <c r="N21" s="53">
        <v>3320</v>
      </c>
      <c r="O21" s="6"/>
      <c r="P21" s="53">
        <v>4</v>
      </c>
      <c r="Q21" s="51"/>
      <c r="R21" s="52"/>
    </row>
    <row r="22" spans="1:18" ht="15.75" thickBot="1">
      <c r="A22" s="38">
        <v>16</v>
      </c>
      <c r="B22" s="36" t="s">
        <v>87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3">
        <v>47</v>
      </c>
      <c r="Q22" s="51"/>
      <c r="R22" s="52"/>
    </row>
    <row r="23" spans="1:18" ht="15.75" thickBot="1">
      <c r="A23" s="38">
        <v>17</v>
      </c>
      <c r="B23" s="36" t="s">
        <v>88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3">
        <v>215</v>
      </c>
      <c r="Q23" s="51"/>
      <c r="R23" s="52"/>
    </row>
    <row r="24" spans="1:18" ht="15.75" thickBot="1">
      <c r="A24" s="38">
        <v>18</v>
      </c>
      <c r="B24" s="36" t="s">
        <v>89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70">
        <v>55</v>
      </c>
      <c r="Q24" s="51"/>
      <c r="R24" s="52"/>
    </row>
    <row r="25" spans="1:18" ht="15.75" thickBot="1">
      <c r="A25" s="38">
        <v>19</v>
      </c>
      <c r="B25" s="36" t="s">
        <v>90</v>
      </c>
      <c r="C25" s="6"/>
      <c r="D25" s="6"/>
      <c r="E25" s="6"/>
      <c r="F25" s="6"/>
      <c r="G25" s="6"/>
      <c r="H25" s="6"/>
      <c r="I25" s="6"/>
      <c r="J25" s="6"/>
      <c r="K25" s="6"/>
      <c r="L25" s="53">
        <v>694</v>
      </c>
      <c r="M25" s="6"/>
      <c r="N25" s="53">
        <v>2225</v>
      </c>
      <c r="O25" s="6"/>
      <c r="P25" s="53">
        <v>11</v>
      </c>
      <c r="Q25" s="51"/>
      <c r="R25" s="52"/>
    </row>
    <row r="26" spans="1:18" ht="15.75" thickBot="1">
      <c r="A26" s="38">
        <v>20</v>
      </c>
      <c r="B26" s="36" t="s">
        <v>91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3">
        <v>28</v>
      </c>
      <c r="Q26" s="51"/>
      <c r="R26" s="52"/>
    </row>
    <row r="27" spans="1:18" ht="15.75" thickBot="1">
      <c r="A27" s="38">
        <v>21</v>
      </c>
      <c r="B27" s="36" t="s">
        <v>93</v>
      </c>
      <c r="C27" s="6"/>
      <c r="D27" s="6"/>
      <c r="E27" s="6"/>
      <c r="F27" s="6"/>
      <c r="G27" s="6"/>
      <c r="H27" s="6"/>
      <c r="I27" s="6"/>
      <c r="J27" s="53">
        <v>480</v>
      </c>
      <c r="K27" s="6"/>
      <c r="L27" s="6"/>
      <c r="M27" s="6"/>
      <c r="N27" s="6"/>
      <c r="O27" s="53"/>
      <c r="P27" s="53"/>
      <c r="Q27" s="51"/>
      <c r="R27" s="52"/>
    </row>
    <row r="28" spans="1:18" ht="15.75" thickBot="1">
      <c r="A28" s="38">
        <v>22</v>
      </c>
      <c r="B28" s="36" t="s">
        <v>94</v>
      </c>
      <c r="C28" s="53"/>
      <c r="D28" s="53"/>
      <c r="E28" s="53"/>
      <c r="F28" s="53"/>
      <c r="G28" s="53"/>
      <c r="H28" s="53"/>
      <c r="I28" s="6"/>
      <c r="J28" s="53"/>
      <c r="K28" s="53">
        <v>50.7</v>
      </c>
      <c r="L28" s="6"/>
      <c r="M28" s="53"/>
      <c r="N28" s="53"/>
      <c r="O28" s="53"/>
      <c r="P28" s="53"/>
      <c r="Q28" s="51"/>
      <c r="R28" s="52"/>
    </row>
    <row r="29" spans="1:18" ht="15.75" thickBot="1">
      <c r="A29" s="38">
        <v>23</v>
      </c>
      <c r="B29" s="36" t="s">
        <v>95</v>
      </c>
      <c r="C29" s="53">
        <v>36.6</v>
      </c>
      <c r="D29" s="53"/>
      <c r="E29" s="53"/>
      <c r="F29" s="53"/>
      <c r="G29" s="53"/>
      <c r="H29" s="53"/>
      <c r="I29" s="6"/>
      <c r="J29" s="53"/>
      <c r="K29" s="53">
        <v>679</v>
      </c>
      <c r="L29" s="6"/>
      <c r="M29" s="53"/>
      <c r="N29" s="53">
        <v>160</v>
      </c>
      <c r="O29" s="53"/>
      <c r="P29" s="53">
        <v>664</v>
      </c>
      <c r="Q29" s="51"/>
      <c r="R29" s="52"/>
    </row>
    <row r="30" spans="1:18" s="75" customFormat="1" ht="15.75" thickBot="1">
      <c r="A30" s="71"/>
      <c r="B30" s="71" t="s">
        <v>92</v>
      </c>
      <c r="C30" s="72">
        <f t="shared" ref="C30:O30" si="0">SUM(C7:C28)</f>
        <v>2914.5</v>
      </c>
      <c r="D30" s="72">
        <f t="shared" si="0"/>
        <v>291.5</v>
      </c>
      <c r="E30" s="72">
        <f t="shared" si="0"/>
        <v>96</v>
      </c>
      <c r="F30" s="72">
        <f t="shared" si="0"/>
        <v>1885</v>
      </c>
      <c r="G30" s="72">
        <f t="shared" si="0"/>
        <v>12716</v>
      </c>
      <c r="H30" s="72">
        <f t="shared" si="0"/>
        <v>19608</v>
      </c>
      <c r="I30" s="72">
        <f t="shared" si="0"/>
        <v>1921</v>
      </c>
      <c r="J30" s="72">
        <f t="shared" si="0"/>
        <v>61647</v>
      </c>
      <c r="K30" s="72">
        <f t="shared" si="0"/>
        <v>23167.7</v>
      </c>
      <c r="L30" s="72">
        <f t="shared" si="0"/>
        <v>18348</v>
      </c>
      <c r="M30" s="72">
        <f t="shared" si="0"/>
        <v>195058</v>
      </c>
      <c r="N30" s="72">
        <f t="shared" si="0"/>
        <v>170754</v>
      </c>
      <c r="O30" s="72">
        <f t="shared" si="0"/>
        <v>10057</v>
      </c>
      <c r="P30" s="72">
        <f>SUM(P7:P29)</f>
        <v>11396</v>
      </c>
      <c r="Q30" s="73"/>
      <c r="R30" s="74"/>
    </row>
    <row r="31" spans="1:18">
      <c r="A31" s="37"/>
      <c r="B31" s="37"/>
    </row>
  </sheetData>
  <mergeCells count="7">
    <mergeCell ref="O2:Q2"/>
    <mergeCell ref="F2:K2"/>
    <mergeCell ref="C4:K5"/>
    <mergeCell ref="Q4:R5"/>
    <mergeCell ref="A4:A6"/>
    <mergeCell ref="B4:B6"/>
    <mergeCell ref="L4:P5"/>
  </mergeCells>
  <pageMargins left="0.7" right="0.7" top="0.75" bottom="0.75" header="0.3" footer="0.3"/>
  <pageSetup paperSize="9" scale="9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workbookViewId="0">
      <selection sqref="A1:XFD33"/>
    </sheetView>
  </sheetViews>
  <sheetFormatPr defaultRowHeight="15"/>
  <cols>
    <col min="1" max="1" width="5.28515625" customWidth="1"/>
    <col min="2" max="2" width="8.7109375" customWidth="1"/>
    <col min="3" max="3" width="6.28515625" customWidth="1"/>
    <col min="4" max="4" width="4.85546875" customWidth="1"/>
    <col min="5" max="5" width="5" customWidth="1"/>
    <col min="6" max="6" width="6" customWidth="1"/>
    <col min="7" max="7" width="7" customWidth="1"/>
    <col min="8" max="8" width="7.28515625" customWidth="1"/>
    <col min="9" max="9" width="6.85546875" customWidth="1"/>
    <col min="10" max="10" width="6.140625" customWidth="1"/>
    <col min="11" max="12" width="6.28515625" customWidth="1"/>
    <col min="13" max="13" width="7" customWidth="1"/>
    <col min="14" max="14" width="7.5703125" customWidth="1"/>
    <col min="15" max="16" width="6.85546875" customWidth="1"/>
    <col min="17" max="17" width="6.140625" customWidth="1"/>
    <col min="18" max="18" width="5.5703125" customWidth="1"/>
    <col min="19" max="19" width="7.5703125" customWidth="1"/>
  </cols>
  <sheetData>
    <row r="1" spans="1:20" ht="17.25" customHeight="1" thickBot="1"/>
    <row r="2" spans="1:20">
      <c r="A2" s="91" t="s">
        <v>0</v>
      </c>
      <c r="B2" s="23"/>
      <c r="C2" s="94" t="s">
        <v>24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13"/>
      <c r="Q2" s="20"/>
      <c r="R2" s="101" t="s">
        <v>38</v>
      </c>
      <c r="S2" s="102"/>
    </row>
    <row r="3" spans="1:20" ht="15.75" thickBot="1">
      <c r="A3" s="92"/>
      <c r="B3" s="24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103"/>
      <c r="S3" s="104"/>
    </row>
    <row r="4" spans="1:20" ht="15" customHeight="1" thickBot="1">
      <c r="A4" s="92"/>
      <c r="B4" s="113" t="s">
        <v>25</v>
      </c>
      <c r="C4" s="95" t="s">
        <v>6</v>
      </c>
      <c r="D4" s="96"/>
      <c r="E4" s="96"/>
      <c r="F4" s="96"/>
      <c r="G4" s="96"/>
      <c r="H4" s="96"/>
      <c r="I4" s="96"/>
      <c r="J4" s="96"/>
      <c r="K4" s="96"/>
      <c r="L4" s="97"/>
      <c r="M4" s="97"/>
      <c r="N4" s="97"/>
      <c r="O4" s="97"/>
      <c r="P4" s="97"/>
      <c r="Q4" s="96"/>
      <c r="R4" s="98"/>
      <c r="S4" s="99" t="s">
        <v>5</v>
      </c>
      <c r="T4" s="1"/>
    </row>
    <row r="5" spans="1:20" ht="15.75" customHeight="1" thickBot="1">
      <c r="A5" s="93"/>
      <c r="B5" s="114"/>
      <c r="C5" s="108" t="s">
        <v>7</v>
      </c>
      <c r="D5" s="109"/>
      <c r="E5" s="109"/>
      <c r="F5" s="109"/>
      <c r="G5" s="109"/>
      <c r="H5" s="109"/>
      <c r="I5" s="109"/>
      <c r="J5" s="109"/>
      <c r="K5" s="110"/>
      <c r="L5" s="105" t="s">
        <v>8</v>
      </c>
      <c r="M5" s="106"/>
      <c r="N5" s="106"/>
      <c r="O5" s="106"/>
      <c r="P5" s="107"/>
      <c r="Q5" s="111" t="s">
        <v>9</v>
      </c>
      <c r="R5" s="112"/>
      <c r="S5" s="100"/>
    </row>
    <row r="6" spans="1:20" ht="37.5" customHeight="1">
      <c r="A6" s="16"/>
      <c r="B6" s="17"/>
      <c r="C6" s="14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0" t="s">
        <v>18</v>
      </c>
      <c r="J6" s="10" t="s">
        <v>19</v>
      </c>
      <c r="K6" s="10" t="s">
        <v>4</v>
      </c>
      <c r="L6" s="10" t="s">
        <v>20</v>
      </c>
      <c r="M6" s="10" t="s">
        <v>21</v>
      </c>
      <c r="N6" s="10" t="s">
        <v>22</v>
      </c>
      <c r="O6" s="10" t="s">
        <v>23</v>
      </c>
      <c r="P6" s="10" t="s">
        <v>4</v>
      </c>
      <c r="Q6" s="11" t="s">
        <v>10</v>
      </c>
      <c r="R6" s="11" t="s">
        <v>11</v>
      </c>
      <c r="S6" s="6"/>
    </row>
    <row r="7" spans="1:20" ht="15" customHeight="1">
      <c r="A7" s="15">
        <v>1</v>
      </c>
      <c r="B7" s="18" t="s">
        <v>26</v>
      </c>
      <c r="C7" s="25">
        <v>49</v>
      </c>
      <c r="D7" s="27">
        <v>5</v>
      </c>
      <c r="E7" s="31"/>
      <c r="F7" s="26"/>
      <c r="G7" s="27">
        <v>1205</v>
      </c>
      <c r="H7" s="27">
        <v>238</v>
      </c>
      <c r="I7" s="26"/>
      <c r="J7" s="27"/>
      <c r="K7" s="27">
        <v>4</v>
      </c>
      <c r="L7" s="27">
        <v>10</v>
      </c>
      <c r="M7" s="27">
        <v>62</v>
      </c>
      <c r="N7" s="27">
        <v>35</v>
      </c>
      <c r="O7" s="26"/>
      <c r="P7" s="26"/>
      <c r="Q7" s="26" t="s">
        <v>29</v>
      </c>
      <c r="R7" s="26"/>
      <c r="S7" s="12"/>
    </row>
    <row r="8" spans="1:20" ht="15.75" customHeight="1">
      <c r="A8" s="32">
        <v>2</v>
      </c>
      <c r="B8" s="18" t="s">
        <v>27</v>
      </c>
      <c r="C8" s="33">
        <v>320</v>
      </c>
      <c r="D8" s="27">
        <v>10</v>
      </c>
      <c r="E8" s="27">
        <v>4</v>
      </c>
      <c r="F8" s="27">
        <v>2</v>
      </c>
      <c r="G8" s="27">
        <v>405</v>
      </c>
      <c r="H8" s="27">
        <v>124</v>
      </c>
      <c r="I8" s="26"/>
      <c r="J8" s="26"/>
      <c r="K8" s="27">
        <v>15</v>
      </c>
      <c r="L8" s="27">
        <v>16</v>
      </c>
      <c r="M8" s="27">
        <v>85</v>
      </c>
      <c r="N8" s="27">
        <v>275</v>
      </c>
      <c r="O8" s="26"/>
      <c r="P8" s="27">
        <v>203</v>
      </c>
      <c r="Q8" s="26" t="s">
        <v>10</v>
      </c>
      <c r="R8" s="26"/>
      <c r="S8" s="12"/>
    </row>
    <row r="9" spans="1:20" ht="21">
      <c r="A9" s="34">
        <v>3</v>
      </c>
      <c r="B9" s="28" t="s">
        <v>28</v>
      </c>
      <c r="C9" s="35">
        <v>114</v>
      </c>
      <c r="D9" s="34">
        <v>7</v>
      </c>
      <c r="E9" s="34">
        <v>11</v>
      </c>
      <c r="F9" s="29"/>
      <c r="G9" s="34">
        <v>140</v>
      </c>
      <c r="H9" s="29"/>
      <c r="I9" s="29"/>
      <c r="J9" s="29"/>
      <c r="K9" s="29"/>
      <c r="L9" s="34">
        <v>19</v>
      </c>
      <c r="M9" s="34">
        <v>283</v>
      </c>
      <c r="N9" s="34">
        <v>29</v>
      </c>
      <c r="O9" s="29"/>
      <c r="P9" s="34">
        <v>2</v>
      </c>
      <c r="Q9" s="26" t="s">
        <v>30</v>
      </c>
      <c r="R9" s="29"/>
      <c r="S9" s="12"/>
    </row>
    <row r="10" spans="1:20" s="30" customFormat="1" ht="12">
      <c r="A10" s="34">
        <v>4</v>
      </c>
      <c r="B10" s="28" t="s">
        <v>31</v>
      </c>
      <c r="C10" s="35">
        <v>89</v>
      </c>
      <c r="D10" s="34">
        <v>5</v>
      </c>
      <c r="E10" s="34">
        <v>6</v>
      </c>
      <c r="F10" s="29"/>
      <c r="G10" s="34">
        <v>240</v>
      </c>
      <c r="H10" s="29"/>
      <c r="I10" s="29"/>
      <c r="J10" s="29"/>
      <c r="K10" s="29"/>
      <c r="L10" s="34">
        <v>18</v>
      </c>
      <c r="M10" s="34">
        <v>40</v>
      </c>
      <c r="N10" s="34">
        <v>15</v>
      </c>
      <c r="O10" s="29"/>
      <c r="P10" s="34">
        <v>15</v>
      </c>
      <c r="Q10" s="29"/>
      <c r="R10" s="29"/>
      <c r="S10" s="29"/>
    </row>
    <row r="11" spans="1:20" s="30" customFormat="1" ht="12">
      <c r="A11" s="34">
        <v>5</v>
      </c>
      <c r="B11" s="28" t="s">
        <v>32</v>
      </c>
      <c r="C11" s="35">
        <v>135</v>
      </c>
      <c r="D11" s="34">
        <v>4</v>
      </c>
      <c r="E11" s="34">
        <v>4</v>
      </c>
      <c r="F11" s="34">
        <v>3</v>
      </c>
      <c r="G11" s="34">
        <v>120</v>
      </c>
      <c r="H11" s="29"/>
      <c r="I11" s="29"/>
      <c r="J11" s="34">
        <v>5</v>
      </c>
      <c r="K11" s="29"/>
      <c r="L11" s="34">
        <v>10</v>
      </c>
      <c r="M11" s="34">
        <v>40</v>
      </c>
      <c r="N11" s="34">
        <v>5</v>
      </c>
      <c r="O11" s="29"/>
      <c r="P11" s="34">
        <v>2</v>
      </c>
      <c r="Q11" s="29"/>
      <c r="R11" s="29"/>
      <c r="S11" s="29"/>
    </row>
    <row r="12" spans="1:20" s="30" customFormat="1" ht="12">
      <c r="A12" s="34">
        <v>6</v>
      </c>
      <c r="B12" s="28" t="s">
        <v>33</v>
      </c>
      <c r="C12" s="35">
        <v>45</v>
      </c>
      <c r="D12" s="34">
        <v>8</v>
      </c>
      <c r="E12" s="34">
        <v>2</v>
      </c>
      <c r="F12" s="29"/>
      <c r="G12" s="34">
        <v>170</v>
      </c>
      <c r="H12" s="34">
        <v>133</v>
      </c>
      <c r="I12" s="29"/>
      <c r="J12" s="29"/>
      <c r="K12" s="34">
        <v>180</v>
      </c>
      <c r="L12" s="34">
        <v>30</v>
      </c>
      <c r="M12" s="34">
        <v>100</v>
      </c>
      <c r="N12" s="34">
        <v>26</v>
      </c>
      <c r="O12" s="29"/>
      <c r="P12" s="29"/>
      <c r="Q12" s="29"/>
      <c r="R12" s="29"/>
      <c r="S12" s="29"/>
    </row>
    <row r="13" spans="1:20" s="30" customFormat="1" ht="12">
      <c r="A13" s="34">
        <v>7</v>
      </c>
      <c r="B13" s="28" t="s">
        <v>34</v>
      </c>
      <c r="C13" s="35">
        <v>113</v>
      </c>
      <c r="D13" s="34">
        <v>6</v>
      </c>
      <c r="E13" s="34">
        <v>5</v>
      </c>
      <c r="F13" s="29"/>
      <c r="G13" s="34">
        <v>250</v>
      </c>
      <c r="H13" s="34">
        <v>250</v>
      </c>
      <c r="I13" s="29"/>
      <c r="J13" s="29"/>
      <c r="K13" s="34">
        <v>1</v>
      </c>
      <c r="L13" s="34">
        <v>119</v>
      </c>
      <c r="M13" s="34">
        <v>264</v>
      </c>
      <c r="N13" s="34">
        <v>30</v>
      </c>
      <c r="O13" s="29"/>
      <c r="P13" s="29"/>
      <c r="Q13" s="29"/>
      <c r="R13" s="29"/>
      <c r="S13" s="29"/>
    </row>
    <row r="14" spans="1:20" s="30" customFormat="1" ht="12">
      <c r="A14" s="34">
        <v>8</v>
      </c>
      <c r="B14" s="28" t="s">
        <v>37</v>
      </c>
      <c r="C14" s="28"/>
      <c r="D14" s="29"/>
      <c r="E14" s="29"/>
      <c r="F14" s="29"/>
      <c r="G14" s="34">
        <v>1200</v>
      </c>
      <c r="H14" s="34">
        <v>70</v>
      </c>
      <c r="I14" s="29"/>
      <c r="J14" s="29"/>
      <c r="K14" s="29"/>
      <c r="L14" s="34">
        <v>20</v>
      </c>
      <c r="M14" s="34">
        <v>30</v>
      </c>
      <c r="N14" s="34">
        <v>15</v>
      </c>
      <c r="O14" s="29"/>
      <c r="P14" s="29"/>
      <c r="Q14" s="29"/>
      <c r="R14" s="29"/>
      <c r="S14" s="29"/>
    </row>
    <row r="15" spans="1:20" s="30" customFormat="1" ht="12">
      <c r="A15" s="34">
        <v>9</v>
      </c>
      <c r="B15" s="28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20" s="30" customFormat="1" ht="12">
      <c r="A16" s="39">
        <v>2</v>
      </c>
      <c r="B16" s="55" t="s">
        <v>27</v>
      </c>
      <c r="C16" s="28">
        <v>184</v>
      </c>
      <c r="D16" s="29">
        <v>6</v>
      </c>
      <c r="E16" s="29">
        <v>6</v>
      </c>
      <c r="F16" s="29">
        <v>2.1</v>
      </c>
      <c r="G16" s="29">
        <v>2551</v>
      </c>
      <c r="H16" s="29"/>
      <c r="I16" s="29"/>
      <c r="J16" s="29"/>
      <c r="K16" s="29">
        <v>2</v>
      </c>
      <c r="L16" s="29">
        <v>31</v>
      </c>
      <c r="M16" s="29">
        <v>176</v>
      </c>
      <c r="N16" s="29">
        <v>10</v>
      </c>
      <c r="O16" s="29"/>
      <c r="P16" s="29">
        <v>3</v>
      </c>
      <c r="Q16" s="29"/>
      <c r="R16" s="29"/>
      <c r="S16" s="29"/>
    </row>
    <row r="17" spans="1:19" ht="21">
      <c r="A17" s="56">
        <v>3</v>
      </c>
      <c r="B17" s="55" t="s">
        <v>28</v>
      </c>
      <c r="C17" s="28">
        <v>7</v>
      </c>
      <c r="D17" s="29"/>
      <c r="E17" s="29"/>
      <c r="F17" s="29"/>
      <c r="G17" s="29">
        <v>210</v>
      </c>
      <c r="H17" s="29">
        <v>120</v>
      </c>
      <c r="I17" s="29"/>
      <c r="J17" s="29"/>
      <c r="K17" s="29"/>
      <c r="L17" s="29">
        <v>76</v>
      </c>
      <c r="M17" s="29"/>
      <c r="N17" s="29">
        <v>200</v>
      </c>
      <c r="O17" s="29"/>
      <c r="P17" s="29"/>
      <c r="Q17" s="29"/>
      <c r="R17" s="29"/>
      <c r="S17" s="12"/>
    </row>
    <row r="18" spans="1:19" ht="21">
      <c r="A18" s="56">
        <v>4</v>
      </c>
      <c r="B18" s="55" t="s">
        <v>31</v>
      </c>
      <c r="C18" s="28"/>
      <c r="D18" s="29">
        <v>1</v>
      </c>
      <c r="E18" s="29"/>
      <c r="F18" s="29">
        <v>4</v>
      </c>
      <c r="G18" s="29"/>
      <c r="H18" s="29">
        <v>3</v>
      </c>
      <c r="I18" s="29"/>
      <c r="J18" s="29"/>
      <c r="K18" s="29"/>
      <c r="L18" s="29">
        <v>12</v>
      </c>
      <c r="M18" s="29">
        <v>20</v>
      </c>
      <c r="N18" s="29">
        <v>10</v>
      </c>
      <c r="O18" s="29"/>
      <c r="P18" s="29"/>
      <c r="Q18" s="29"/>
      <c r="R18" s="29"/>
      <c r="S18" s="12"/>
    </row>
    <row r="19" spans="1:19" ht="21">
      <c r="A19" s="56">
        <v>5</v>
      </c>
      <c r="B19" s="55" t="s">
        <v>32</v>
      </c>
      <c r="C19" s="28">
        <v>87</v>
      </c>
      <c r="D19" s="29"/>
      <c r="E19" s="29">
        <v>2</v>
      </c>
      <c r="F19" s="29">
        <v>1</v>
      </c>
      <c r="G19" s="29">
        <v>1800</v>
      </c>
      <c r="H19" s="29">
        <v>1500</v>
      </c>
      <c r="I19" s="29"/>
      <c r="J19" s="29"/>
      <c r="K19" s="29">
        <v>120</v>
      </c>
      <c r="L19" s="29">
        <v>112</v>
      </c>
      <c r="M19" s="29">
        <v>21</v>
      </c>
      <c r="N19" s="29">
        <v>25</v>
      </c>
      <c r="O19" s="29"/>
      <c r="P19" s="29"/>
      <c r="Q19" s="29"/>
      <c r="R19" s="29"/>
      <c r="S19" s="12"/>
    </row>
    <row r="20" spans="1:19" ht="21">
      <c r="A20" s="56">
        <v>6</v>
      </c>
      <c r="B20" s="55" t="s">
        <v>33</v>
      </c>
      <c r="C20" s="28">
        <v>20</v>
      </c>
      <c r="D20" s="29"/>
      <c r="E20" s="29"/>
      <c r="F20" s="29"/>
      <c r="G20" s="29">
        <v>10</v>
      </c>
      <c r="H20" s="29"/>
      <c r="I20" s="29"/>
      <c r="J20" s="29"/>
      <c r="K20" s="29"/>
      <c r="L20" s="29">
        <v>2</v>
      </c>
      <c r="M20" s="29"/>
      <c r="N20" s="29"/>
      <c r="O20" s="29"/>
      <c r="P20" s="29"/>
      <c r="Q20" s="29"/>
      <c r="R20" s="29"/>
      <c r="S20" s="12"/>
    </row>
    <row r="21" spans="1:19" ht="21">
      <c r="A21" s="56">
        <v>7</v>
      </c>
      <c r="B21" s="55" t="s">
        <v>34</v>
      </c>
      <c r="C21" s="28">
        <v>96</v>
      </c>
      <c r="D21" s="29"/>
      <c r="E21" s="29">
        <v>4</v>
      </c>
      <c r="F21" s="29"/>
      <c r="G21" s="29">
        <v>150</v>
      </c>
      <c r="H21" s="29"/>
      <c r="I21" s="29"/>
      <c r="J21" s="29"/>
      <c r="K21" s="29"/>
      <c r="L21" s="29">
        <v>7</v>
      </c>
      <c r="M21" s="29">
        <v>90</v>
      </c>
      <c r="N21" s="29"/>
      <c r="O21" s="29"/>
      <c r="P21" s="29"/>
      <c r="Q21" s="29"/>
      <c r="R21" s="29"/>
      <c r="S21" s="12"/>
    </row>
    <row r="22" spans="1:19" ht="21">
      <c r="A22" s="56">
        <v>8</v>
      </c>
      <c r="B22" s="55" t="s">
        <v>37</v>
      </c>
      <c r="C22" s="28">
        <v>50</v>
      </c>
      <c r="D22" s="29"/>
      <c r="E22" s="29">
        <v>2</v>
      </c>
      <c r="F22" s="29">
        <v>2</v>
      </c>
      <c r="G22" s="29">
        <v>150</v>
      </c>
      <c r="H22" s="29"/>
      <c r="I22" s="29"/>
      <c r="J22" s="29"/>
      <c r="K22" s="29"/>
      <c r="L22" s="29">
        <v>62</v>
      </c>
      <c r="M22" s="29"/>
      <c r="N22" s="29">
        <v>90</v>
      </c>
      <c r="O22" s="29"/>
      <c r="P22" s="29"/>
      <c r="Q22" s="29"/>
      <c r="R22" s="29"/>
      <c r="S22" s="12"/>
    </row>
    <row r="23" spans="1:19" ht="21">
      <c r="A23" s="6">
        <v>9</v>
      </c>
      <c r="B23" s="19" t="s">
        <v>26</v>
      </c>
      <c r="C23" s="28">
        <v>197</v>
      </c>
      <c r="D23" s="29"/>
      <c r="E23" s="29"/>
      <c r="F23" s="29"/>
      <c r="G23" s="29"/>
      <c r="H23" s="29"/>
      <c r="I23" s="29"/>
      <c r="J23" s="29"/>
      <c r="K23" s="29"/>
      <c r="L23" s="29">
        <v>70</v>
      </c>
      <c r="M23" s="29"/>
      <c r="N23" s="29"/>
      <c r="O23" s="29"/>
      <c r="P23" s="29">
        <v>16</v>
      </c>
      <c r="Q23" s="29"/>
      <c r="R23" s="29"/>
      <c r="S23" s="12"/>
    </row>
    <row r="24" spans="1:19" ht="21">
      <c r="A24" s="53">
        <v>10</v>
      </c>
      <c r="B24" s="19" t="s">
        <v>72</v>
      </c>
      <c r="C24" s="28"/>
      <c r="D24" s="29"/>
      <c r="E24" s="29"/>
      <c r="F24" s="29"/>
      <c r="G24" s="29"/>
      <c r="H24" s="29"/>
      <c r="I24" s="29"/>
      <c r="J24" s="29">
        <v>250</v>
      </c>
      <c r="K24" s="29"/>
      <c r="L24" s="29"/>
      <c r="M24" s="29"/>
      <c r="N24" s="29"/>
      <c r="O24" s="29"/>
      <c r="P24" s="29"/>
      <c r="Q24" s="29"/>
      <c r="R24" s="29"/>
      <c r="S24" s="12"/>
    </row>
    <row r="25" spans="1:19" ht="21">
      <c r="A25" s="53">
        <v>11</v>
      </c>
      <c r="B25" s="19" t="s">
        <v>73</v>
      </c>
      <c r="C25" s="28"/>
      <c r="D25" s="29"/>
      <c r="E25" s="29"/>
      <c r="F25" s="29"/>
      <c r="G25" s="29"/>
      <c r="H25" s="29"/>
      <c r="I25" s="29"/>
      <c r="J25" s="29">
        <v>225</v>
      </c>
      <c r="K25" s="29"/>
      <c r="L25" s="29"/>
      <c r="M25" s="29"/>
      <c r="N25" s="29"/>
      <c r="O25" s="29"/>
      <c r="P25" s="29"/>
      <c r="Q25" s="29"/>
      <c r="R25" s="29"/>
      <c r="S25" s="12"/>
    </row>
    <row r="26" spans="1:19" ht="21">
      <c r="A26" s="6"/>
      <c r="B26" s="6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12"/>
    </row>
    <row r="27" spans="1:19" ht="21">
      <c r="A27" s="6"/>
      <c r="B27" s="6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12"/>
    </row>
    <row r="28" spans="1:19" ht="21">
      <c r="A28" s="6"/>
      <c r="B28" s="6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12"/>
    </row>
    <row r="29" spans="1:19" ht="21">
      <c r="A29" s="6"/>
      <c r="B29" s="6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12"/>
    </row>
    <row r="30" spans="1:19" ht="21">
      <c r="A30" s="6"/>
      <c r="B30" s="6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12"/>
    </row>
    <row r="31" spans="1:19" ht="21">
      <c r="A31" s="6"/>
      <c r="B31" s="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12"/>
    </row>
    <row r="32" spans="1:19" ht="21">
      <c r="A32" s="6"/>
      <c r="B32" s="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12"/>
    </row>
    <row r="33" spans="1:19" ht="21">
      <c r="A33" s="6"/>
      <c r="B33" s="6"/>
      <c r="C33" s="67">
        <f>SUM(C7:C32)</f>
        <v>1506</v>
      </c>
      <c r="D33" s="67">
        <f t="shared" ref="D33:R33" si="0">SUM(D7:D32)</f>
        <v>52</v>
      </c>
      <c r="E33" s="67">
        <f t="shared" si="0"/>
        <v>46</v>
      </c>
      <c r="F33" s="67">
        <f t="shared" si="0"/>
        <v>14.1</v>
      </c>
      <c r="G33" s="67">
        <f t="shared" si="0"/>
        <v>8601</v>
      </c>
      <c r="H33" s="67">
        <f t="shared" si="0"/>
        <v>2438</v>
      </c>
      <c r="I33" s="67">
        <f t="shared" si="0"/>
        <v>0</v>
      </c>
      <c r="J33" s="67">
        <f t="shared" si="0"/>
        <v>480</v>
      </c>
      <c r="K33" s="67">
        <f t="shared" si="0"/>
        <v>322</v>
      </c>
      <c r="L33" s="67">
        <f t="shared" si="0"/>
        <v>614</v>
      </c>
      <c r="M33" s="67">
        <f t="shared" si="0"/>
        <v>1211</v>
      </c>
      <c r="N33" s="67">
        <f t="shared" si="0"/>
        <v>765</v>
      </c>
      <c r="O33" s="67">
        <f t="shared" si="0"/>
        <v>0</v>
      </c>
      <c r="P33" s="67">
        <f t="shared" si="0"/>
        <v>241</v>
      </c>
      <c r="Q33" s="67">
        <f t="shared" si="0"/>
        <v>0</v>
      </c>
      <c r="R33" s="67">
        <f t="shared" si="0"/>
        <v>0</v>
      </c>
      <c r="S33" s="12"/>
    </row>
    <row r="34" spans="1:19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9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9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9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9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9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9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9"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9"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9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9"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9"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19"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9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9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3:18"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3:18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3:18"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3:18"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3:18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3:18"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3:18"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3:18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3:18"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</sheetData>
  <mergeCells count="9">
    <mergeCell ref="A2:A5"/>
    <mergeCell ref="C2:O2"/>
    <mergeCell ref="C4:R4"/>
    <mergeCell ref="S4:S5"/>
    <mergeCell ref="R2:S3"/>
    <mergeCell ref="L5:P5"/>
    <mergeCell ref="C5:K5"/>
    <mergeCell ref="Q5:R5"/>
    <mergeCell ref="B4:B5"/>
  </mergeCells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L8" sqref="L8"/>
    </sheetView>
  </sheetViews>
  <sheetFormatPr defaultRowHeight="19.5"/>
  <cols>
    <col min="1" max="1" width="6.140625" customWidth="1"/>
    <col min="2" max="2" width="17.140625" style="41" customWidth="1"/>
    <col min="3" max="3" width="8.28515625" customWidth="1"/>
    <col min="4" max="4" width="7.7109375" customWidth="1"/>
    <col min="5" max="5" width="7.5703125" customWidth="1"/>
    <col min="7" max="7" width="7" bestFit="1" customWidth="1"/>
    <col min="8" max="8" width="6.5703125" bestFit="1" customWidth="1"/>
    <col min="9" max="9" width="7.5703125" customWidth="1"/>
    <col min="10" max="10" width="7" customWidth="1"/>
    <col min="11" max="11" width="7.42578125" customWidth="1"/>
    <col min="12" max="12" width="9.42578125" customWidth="1"/>
    <col min="13" max="13" width="9.140625" style="40"/>
  </cols>
  <sheetData>
    <row r="1" spans="1:13" s="41" customFormat="1">
      <c r="A1" s="42" t="s">
        <v>39</v>
      </c>
      <c r="K1" s="41" t="s">
        <v>97</v>
      </c>
    </row>
    <row r="2" spans="1:13" s="41" customFormat="1" ht="19.5" customHeight="1">
      <c r="A2" s="118" t="s">
        <v>40</v>
      </c>
      <c r="B2" s="118" t="s">
        <v>41</v>
      </c>
      <c r="C2" s="115" t="s">
        <v>46</v>
      </c>
      <c r="D2" s="115"/>
      <c r="E2" s="115"/>
      <c r="F2" s="115"/>
      <c r="G2" s="115"/>
      <c r="H2" s="116" t="s">
        <v>43</v>
      </c>
      <c r="I2" s="117"/>
      <c r="J2" s="117"/>
      <c r="K2" s="117"/>
      <c r="L2" s="117"/>
      <c r="M2" s="48" t="s">
        <v>44</v>
      </c>
    </row>
    <row r="3" spans="1:13" s="47" customFormat="1" ht="39.75" customHeight="1">
      <c r="A3" s="119"/>
      <c r="B3" s="119"/>
      <c r="C3" s="4" t="s">
        <v>20</v>
      </c>
      <c r="D3" s="4" t="s">
        <v>21</v>
      </c>
      <c r="E3" s="4" t="s">
        <v>22</v>
      </c>
      <c r="F3" s="4" t="s">
        <v>23</v>
      </c>
      <c r="G3" s="4" t="s">
        <v>4</v>
      </c>
      <c r="H3" s="4" t="str">
        <f t="shared" ref="H3:L3" si="0">C3</f>
        <v>टेन्ट थान</v>
      </c>
      <c r="I3" s="4" t="str">
        <f t="shared" si="0"/>
        <v>त्रिपाल थान</v>
      </c>
      <c r="J3" s="4" t="str">
        <f t="shared" si="0"/>
        <v>कम्बल थान</v>
      </c>
      <c r="K3" s="4" t="str">
        <f t="shared" si="0"/>
        <v>मेट्रेस थान</v>
      </c>
      <c r="L3" s="4" t="str">
        <f t="shared" si="0"/>
        <v>अन्य</v>
      </c>
      <c r="M3" s="46"/>
    </row>
    <row r="4" spans="1:13">
      <c r="A4" s="6">
        <f>'Food Item'!A4</f>
        <v>1</v>
      </c>
      <c r="B4" s="43" t="str">
        <f>'Food Item'!B4</f>
        <v>l;Gw'kfNrf]s</v>
      </c>
      <c r="C4" s="6"/>
      <c r="D4" s="6">
        <v>17728</v>
      </c>
      <c r="E4" s="6">
        <v>8247</v>
      </c>
      <c r="F4" s="6">
        <v>272</v>
      </c>
      <c r="G4" s="6">
        <v>14.5</v>
      </c>
      <c r="H4" s="6"/>
      <c r="I4" s="6"/>
      <c r="J4" s="6"/>
      <c r="K4" s="6"/>
      <c r="L4" s="6"/>
      <c r="M4" s="45"/>
    </row>
    <row r="5" spans="1:13">
      <c r="A5" s="6">
        <f>'Food Item'!A5</f>
        <v>2</v>
      </c>
      <c r="B5" s="43" t="str">
        <f>'Food Item'!B5</f>
        <v>/;'jf</v>
      </c>
      <c r="C5" s="6"/>
      <c r="D5" s="6">
        <v>10844</v>
      </c>
      <c r="E5" s="6">
        <v>2317</v>
      </c>
      <c r="F5" s="6"/>
      <c r="G5" s="6">
        <v>54</v>
      </c>
      <c r="H5" s="6">
        <v>15</v>
      </c>
      <c r="I5" s="6">
        <v>652</v>
      </c>
      <c r="J5" s="6">
        <v>1882</v>
      </c>
      <c r="K5" s="6"/>
      <c r="L5" s="6">
        <v>43</v>
      </c>
      <c r="M5" s="45"/>
    </row>
    <row r="6" spans="1:13">
      <c r="A6" s="6">
        <f>'Food Item'!A6</f>
        <v>3</v>
      </c>
      <c r="B6" s="43" t="str">
        <f>'Food Item'!B6</f>
        <v>wflbª</v>
      </c>
      <c r="C6" s="6"/>
      <c r="D6" s="6">
        <v>13557</v>
      </c>
      <c r="E6" s="6">
        <v>920</v>
      </c>
      <c r="F6" s="6"/>
      <c r="G6" s="6">
        <v>50</v>
      </c>
      <c r="H6" s="6"/>
      <c r="I6" s="6">
        <v>15494</v>
      </c>
      <c r="J6" s="6">
        <v>4927</v>
      </c>
      <c r="K6" s="6">
        <v>3722</v>
      </c>
      <c r="L6" s="6"/>
      <c r="M6" s="45"/>
    </row>
    <row r="7" spans="1:13">
      <c r="A7" s="6">
        <f>'Food Item'!A7</f>
        <v>4</v>
      </c>
      <c r="B7" s="43" t="str">
        <f>'Food Item'!B7</f>
        <v>sfe|]</v>
      </c>
      <c r="C7" s="6"/>
      <c r="D7" s="6">
        <v>17218</v>
      </c>
      <c r="E7" s="6">
        <v>1840</v>
      </c>
      <c r="F7" s="6">
        <v>243</v>
      </c>
      <c r="G7" s="6">
        <v>115</v>
      </c>
      <c r="H7" s="6">
        <v>1</v>
      </c>
      <c r="I7" s="6">
        <v>4502</v>
      </c>
      <c r="J7" s="6">
        <v>400</v>
      </c>
      <c r="K7" s="6"/>
      <c r="L7" s="6"/>
      <c r="M7" s="45"/>
    </row>
    <row r="8" spans="1:13">
      <c r="A8" s="6">
        <f>'Food Item'!A8</f>
        <v>5</v>
      </c>
      <c r="B8" s="43" t="str">
        <f>'Food Item'!B8</f>
        <v>g'jfsf]6</v>
      </c>
      <c r="C8" s="6"/>
      <c r="D8" s="6">
        <v>16223</v>
      </c>
      <c r="E8" s="6">
        <v>2535</v>
      </c>
      <c r="F8" s="6">
        <v>50</v>
      </c>
      <c r="G8" s="6">
        <v>5</v>
      </c>
      <c r="H8" s="6"/>
      <c r="I8" s="6">
        <v>3400</v>
      </c>
      <c r="J8" s="6">
        <v>220</v>
      </c>
      <c r="K8" s="6"/>
      <c r="L8" s="6"/>
      <c r="M8" s="45"/>
    </row>
    <row r="9" spans="1:13">
      <c r="A9" s="6">
        <f>'Food Item'!A9</f>
        <v>6</v>
      </c>
      <c r="B9" s="43" t="str">
        <f>'Food Item'!B9</f>
        <v>l;Gw'nL</v>
      </c>
      <c r="C9" s="6"/>
      <c r="D9" s="6">
        <v>15671</v>
      </c>
      <c r="E9" s="6">
        <v>1652</v>
      </c>
      <c r="F9" s="6">
        <v>654</v>
      </c>
      <c r="G9" s="6">
        <v>58</v>
      </c>
      <c r="H9" s="6"/>
      <c r="I9" s="6">
        <v>6730</v>
      </c>
      <c r="J9" s="6">
        <v>897</v>
      </c>
      <c r="K9" s="6">
        <v>635</v>
      </c>
      <c r="L9" s="6"/>
      <c r="M9" s="45"/>
    </row>
    <row r="10" spans="1:13">
      <c r="A10" s="6">
        <f>'Food Item'!A10</f>
        <v>7</v>
      </c>
      <c r="B10" s="43" t="str">
        <f>'Food Item'!B10</f>
        <v>cf]vn9'+uf</v>
      </c>
      <c r="C10" s="6"/>
      <c r="D10" s="6">
        <v>9417</v>
      </c>
      <c r="E10" s="6">
        <v>3528</v>
      </c>
      <c r="F10" s="6">
        <v>144</v>
      </c>
      <c r="G10" s="6"/>
      <c r="H10" s="6"/>
      <c r="I10" s="6">
        <v>1530</v>
      </c>
      <c r="J10" s="6">
        <v>1050</v>
      </c>
      <c r="K10" s="6"/>
      <c r="L10" s="6"/>
      <c r="M10" s="45"/>
    </row>
    <row r="11" spans="1:13">
      <c r="A11" s="6">
        <f>'Food Item'!A11</f>
        <v>8</v>
      </c>
      <c r="B11" s="43" t="str">
        <f>'Food Item'!B11</f>
        <v>/fd]5fk</v>
      </c>
      <c r="C11" s="6"/>
      <c r="D11" s="6">
        <v>17145</v>
      </c>
      <c r="E11" s="6">
        <v>100</v>
      </c>
      <c r="F11" s="6"/>
      <c r="G11" s="6">
        <v>2620</v>
      </c>
      <c r="H11" s="6"/>
      <c r="I11" s="6">
        <v>6000</v>
      </c>
      <c r="J11" s="6">
        <v>40</v>
      </c>
      <c r="K11" s="6"/>
      <c r="L11" s="6"/>
      <c r="M11" s="45"/>
    </row>
    <row r="12" spans="1:13">
      <c r="A12" s="6">
        <f>'Food Item'!A12</f>
        <v>9</v>
      </c>
      <c r="B12" s="43" t="str">
        <f>'Food Item'!B12</f>
        <v>uf]/vf</v>
      </c>
      <c r="C12" s="6"/>
      <c r="D12" s="6">
        <v>25510</v>
      </c>
      <c r="E12" s="6">
        <v>1285</v>
      </c>
      <c r="F12" s="6"/>
      <c r="G12" s="6">
        <v>7</v>
      </c>
      <c r="H12" s="6"/>
      <c r="I12" s="6">
        <v>21314</v>
      </c>
      <c r="J12" s="6">
        <v>4030</v>
      </c>
      <c r="K12" s="6">
        <v>1003</v>
      </c>
      <c r="L12" s="6">
        <v>22</v>
      </c>
      <c r="M12" s="45"/>
    </row>
    <row r="13" spans="1:13">
      <c r="A13" s="6">
        <f>'Food Item'!A13</f>
        <v>10</v>
      </c>
      <c r="B13" s="43" t="str">
        <f>'Food Item'!B13</f>
        <v>bf]nvf</v>
      </c>
      <c r="C13" s="6"/>
      <c r="D13" s="6">
        <v>17096</v>
      </c>
      <c r="E13" s="6">
        <v>660</v>
      </c>
      <c r="F13" s="6"/>
      <c r="G13" s="6">
        <v>30</v>
      </c>
      <c r="H13" s="6">
        <v>170</v>
      </c>
      <c r="I13" s="6">
        <v>2785</v>
      </c>
      <c r="J13" s="6">
        <v>1465</v>
      </c>
      <c r="K13" s="6">
        <v>55</v>
      </c>
      <c r="L13" s="6"/>
      <c r="M13" s="45"/>
    </row>
    <row r="14" spans="1:13">
      <c r="A14" s="6">
        <f>'Food Item'!A14</f>
        <v>11</v>
      </c>
      <c r="B14" s="43" t="str">
        <f>'Food Item'!B14</f>
        <v>dsjfgk'/</v>
      </c>
      <c r="C14" s="6"/>
      <c r="D14" s="6">
        <v>13998</v>
      </c>
      <c r="E14" s="6"/>
      <c r="F14" s="6"/>
      <c r="G14" s="6"/>
      <c r="H14" s="6"/>
      <c r="I14" s="6">
        <v>14093</v>
      </c>
      <c r="J14" s="6">
        <v>5270</v>
      </c>
      <c r="K14" s="6">
        <v>5890</v>
      </c>
      <c r="L14" s="6"/>
      <c r="M14" s="45"/>
    </row>
    <row r="15" spans="1:13">
      <c r="A15" s="6">
        <f>'Food Item'!A15</f>
        <v>12</v>
      </c>
      <c r="B15" s="43" t="str">
        <f>'Food Item'!B15</f>
        <v>sf7df08f}</v>
      </c>
      <c r="C15" s="6"/>
      <c r="D15" s="6">
        <v>31876</v>
      </c>
      <c r="E15" s="6"/>
      <c r="F15" s="6">
        <v>23</v>
      </c>
      <c r="G15" s="6">
        <v>35</v>
      </c>
      <c r="H15" s="6">
        <v>50</v>
      </c>
      <c r="I15" s="6">
        <v>4339</v>
      </c>
      <c r="J15" s="6">
        <v>610</v>
      </c>
      <c r="K15" s="6">
        <v>500</v>
      </c>
      <c r="L15" s="6">
        <v>10055</v>
      </c>
      <c r="M15" s="45"/>
    </row>
    <row r="16" spans="1:13">
      <c r="A16" s="6">
        <f>'Food Item'!A16</f>
        <v>13</v>
      </c>
      <c r="B16" s="43" t="str">
        <f>'Food Item'!B16</f>
        <v>nlntk'/</v>
      </c>
      <c r="C16" s="6"/>
      <c r="D16" s="6">
        <v>22363</v>
      </c>
      <c r="E16" s="6">
        <v>860</v>
      </c>
      <c r="F16" s="6"/>
      <c r="G16" s="6">
        <v>651</v>
      </c>
      <c r="H16" s="6"/>
      <c r="I16" s="6">
        <v>5673</v>
      </c>
      <c r="J16" s="6">
        <v>400</v>
      </c>
      <c r="K16" s="6"/>
      <c r="L16" s="6">
        <v>20</v>
      </c>
      <c r="M16" s="45"/>
    </row>
    <row r="17" spans="1:13">
      <c r="A17" s="6">
        <f>'Food Item'!A17</f>
        <v>14</v>
      </c>
      <c r="B17" s="43" t="str">
        <f>'Food Item'!B17</f>
        <v>eStk'/</v>
      </c>
      <c r="C17" s="6"/>
      <c r="D17" s="6">
        <v>20716</v>
      </c>
      <c r="E17" s="6"/>
      <c r="F17" s="6"/>
      <c r="G17" s="6"/>
      <c r="H17" s="6"/>
      <c r="I17" s="6">
        <v>2439</v>
      </c>
      <c r="J17" s="6">
        <v>1110</v>
      </c>
      <c r="K17" s="6"/>
      <c r="L17" s="6">
        <v>10</v>
      </c>
      <c r="M17" s="45"/>
    </row>
    <row r="18" spans="1:13">
      <c r="A18" s="6">
        <v>15</v>
      </c>
      <c r="B18" s="43" t="s">
        <v>80</v>
      </c>
      <c r="C18" s="6"/>
      <c r="D18" s="6">
        <v>4584</v>
      </c>
      <c r="E18" s="6"/>
      <c r="F18" s="6"/>
      <c r="G18" s="6"/>
      <c r="H18" s="6"/>
      <c r="I18" s="6">
        <v>5200</v>
      </c>
      <c r="J18" s="6">
        <v>612</v>
      </c>
      <c r="K18" s="6">
        <v>518</v>
      </c>
      <c r="L18" s="6"/>
      <c r="M18" s="45"/>
    </row>
    <row r="19" spans="1:13">
      <c r="A19" s="6"/>
      <c r="B19" s="43"/>
      <c r="C19" s="6"/>
      <c r="D19" s="6"/>
      <c r="E19" s="6"/>
      <c r="F19" s="6"/>
      <c r="G19" s="6"/>
      <c r="H19" s="6"/>
      <c r="I19" s="6"/>
      <c r="J19" s="6"/>
      <c r="K19" s="6"/>
      <c r="L19" s="6"/>
      <c r="M19" s="45"/>
    </row>
    <row r="20" spans="1:13">
      <c r="A20" s="6"/>
      <c r="B20" s="43"/>
      <c r="C20" s="6"/>
      <c r="D20" s="6">
        <f t="shared" ref="D20:L20" si="1">SUM(D4:D19)</f>
        <v>253946</v>
      </c>
      <c r="E20" s="6">
        <f t="shared" si="1"/>
        <v>23944</v>
      </c>
      <c r="F20" s="6">
        <f t="shared" si="1"/>
        <v>1386</v>
      </c>
      <c r="G20" s="6">
        <f t="shared" si="1"/>
        <v>3639.5</v>
      </c>
      <c r="H20" s="6">
        <f t="shared" si="1"/>
        <v>236</v>
      </c>
      <c r="I20" s="6">
        <f t="shared" si="1"/>
        <v>94151</v>
      </c>
      <c r="J20" s="6">
        <f t="shared" si="1"/>
        <v>22913</v>
      </c>
      <c r="K20" s="6">
        <f t="shared" si="1"/>
        <v>12323</v>
      </c>
      <c r="L20" s="6">
        <f t="shared" si="1"/>
        <v>10150</v>
      </c>
      <c r="M20" s="45"/>
    </row>
    <row r="24" spans="1:13" ht="24" customHeight="1"/>
    <row r="25" spans="1:13" ht="24" customHeight="1"/>
    <row r="26" spans="1:13" ht="24" customHeight="1"/>
    <row r="27" spans="1:13" ht="24" customHeight="1"/>
    <row r="28" spans="1:13" ht="24" customHeight="1"/>
    <row r="29" spans="1:13" ht="24" customHeight="1"/>
    <row r="30" spans="1:13" ht="24" customHeight="1"/>
    <row r="31" spans="1:13" ht="24" customHeight="1"/>
    <row r="32" spans="1:13" ht="24" customHeight="1"/>
    <row r="33" ht="24" customHeight="1"/>
  </sheetData>
  <mergeCells count="4">
    <mergeCell ref="C2:G2"/>
    <mergeCell ref="H2:L2"/>
    <mergeCell ref="B2:B3"/>
    <mergeCell ref="A2:A3"/>
  </mergeCells>
  <printOptions horizontalCentered="1"/>
  <pageMargins left="0" right="0.2" top="0.75" bottom="0.75" header="0.3" footer="0.3"/>
  <pageSetup paperSize="9" scale="8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zoomScale="85" zoomScaleNormal="85" workbookViewId="0">
      <selection activeCell="L6" sqref="L6"/>
    </sheetView>
  </sheetViews>
  <sheetFormatPr defaultRowHeight="21"/>
  <cols>
    <col min="1" max="1" width="6.140625" customWidth="1"/>
    <col min="2" max="2" width="12.5703125" style="41" customWidth="1"/>
    <col min="3" max="3" width="8.28515625" style="44" customWidth="1"/>
    <col min="4" max="4" width="8.28515625" customWidth="1"/>
    <col min="5" max="5" width="7.7109375" customWidth="1"/>
    <col min="6" max="6" width="7.5703125" customWidth="1"/>
    <col min="7" max="7" width="6.85546875" customWidth="1"/>
    <col min="8" max="8" width="8" customWidth="1"/>
    <col min="9" max="9" width="7.85546875" customWidth="1"/>
    <col min="10" max="10" width="6" hidden="1" customWidth="1"/>
    <col min="11" max="11" width="7.5703125" customWidth="1"/>
    <col min="12" max="12" width="5" bestFit="1" customWidth="1"/>
    <col min="13" max="13" width="8.5703125" customWidth="1"/>
    <col min="14" max="14" width="7.5703125" customWidth="1"/>
    <col min="15" max="15" width="7" customWidth="1"/>
    <col min="16" max="16" width="7.42578125" customWidth="1"/>
    <col min="17" max="17" width="8" customWidth="1"/>
    <col min="18" max="18" width="7.140625" customWidth="1"/>
    <col min="19" max="19" width="7" customWidth="1"/>
    <col min="20" max="20" width="6.85546875" customWidth="1"/>
    <col min="21" max="21" width="5.5703125" customWidth="1"/>
    <col min="22" max="22" width="8.85546875" style="61" customWidth="1"/>
    <col min="23" max="23" width="11.7109375" style="57" customWidth="1"/>
  </cols>
  <sheetData>
    <row r="1" spans="1:24" s="41" customFormat="1" ht="24.75">
      <c r="A1" s="62" t="s">
        <v>39</v>
      </c>
      <c r="S1" s="78" t="s">
        <v>96</v>
      </c>
      <c r="T1" s="78"/>
      <c r="U1" s="78"/>
      <c r="V1" s="78"/>
      <c r="W1" s="78"/>
      <c r="X1" s="76"/>
    </row>
    <row r="2" spans="1:24" s="41" customFormat="1" ht="19.5">
      <c r="A2" s="118" t="s">
        <v>40</v>
      </c>
      <c r="B2" s="118" t="s">
        <v>41</v>
      </c>
      <c r="C2" s="122" t="s">
        <v>45</v>
      </c>
      <c r="D2" s="124" t="s">
        <v>42</v>
      </c>
      <c r="E2" s="124"/>
      <c r="F2" s="124"/>
      <c r="G2" s="124"/>
      <c r="H2" s="124"/>
      <c r="I2" s="124"/>
      <c r="J2" s="124"/>
      <c r="K2" s="124"/>
      <c r="L2" s="124"/>
      <c r="M2" s="125" t="s">
        <v>43</v>
      </c>
      <c r="N2" s="126"/>
      <c r="O2" s="126"/>
      <c r="P2" s="126"/>
      <c r="Q2" s="126"/>
      <c r="R2" s="126"/>
      <c r="S2" s="126"/>
      <c r="T2" s="126"/>
      <c r="U2" s="127"/>
      <c r="V2" s="120" t="s">
        <v>79</v>
      </c>
      <c r="W2" s="63" t="s">
        <v>44</v>
      </c>
    </row>
    <row r="3" spans="1:24" s="47" customFormat="1" ht="39.75" customHeight="1">
      <c r="A3" s="119"/>
      <c r="B3" s="119"/>
      <c r="C3" s="123"/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4</v>
      </c>
      <c r="M3" s="64" t="s">
        <v>12</v>
      </c>
      <c r="N3" s="64" t="s">
        <v>13</v>
      </c>
      <c r="O3" s="64" t="s">
        <v>14</v>
      </c>
      <c r="P3" s="64" t="s">
        <v>15</v>
      </c>
      <c r="Q3" s="64" t="s">
        <v>16</v>
      </c>
      <c r="R3" s="64" t="s">
        <v>17</v>
      </c>
      <c r="S3" s="64" t="s">
        <v>18</v>
      </c>
      <c r="T3" s="64" t="s">
        <v>19</v>
      </c>
      <c r="U3" s="64" t="s">
        <v>4</v>
      </c>
      <c r="V3" s="121"/>
      <c r="W3" s="65"/>
    </row>
    <row r="4" spans="1:24">
      <c r="A4" s="6">
        <v>1</v>
      </c>
      <c r="B4" s="43" t="s">
        <v>58</v>
      </c>
      <c r="C4" s="49">
        <v>26.71</v>
      </c>
      <c r="D4" s="49">
        <v>1233.5</v>
      </c>
      <c r="E4" s="49">
        <v>20</v>
      </c>
      <c r="F4" s="49">
        <v>15</v>
      </c>
      <c r="G4" s="49">
        <v>342</v>
      </c>
      <c r="H4" s="49">
        <v>10196</v>
      </c>
      <c r="I4" s="49">
        <v>4106</v>
      </c>
      <c r="J4" s="49"/>
      <c r="K4" s="49">
        <v>333</v>
      </c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58"/>
    </row>
    <row r="5" spans="1:24" ht="19.5">
      <c r="A5" s="6">
        <v>2</v>
      </c>
      <c r="B5" s="43" t="s">
        <v>59</v>
      </c>
      <c r="C5" s="49">
        <v>9.08</v>
      </c>
      <c r="D5" s="49">
        <v>688</v>
      </c>
      <c r="E5" s="49">
        <v>25</v>
      </c>
      <c r="F5" s="49">
        <v>25</v>
      </c>
      <c r="G5" s="49"/>
      <c r="H5" s="49">
        <v>4522</v>
      </c>
      <c r="I5" s="49">
        <v>3120</v>
      </c>
      <c r="J5" s="49"/>
      <c r="K5" s="49"/>
      <c r="L5" s="49"/>
      <c r="M5" s="49">
        <v>616</v>
      </c>
      <c r="N5" s="49">
        <v>21</v>
      </c>
      <c r="O5" s="49">
        <v>44</v>
      </c>
      <c r="P5" s="49">
        <v>130</v>
      </c>
      <c r="Q5" s="49">
        <v>1193</v>
      </c>
      <c r="R5" s="49">
        <v>180</v>
      </c>
      <c r="S5" s="49"/>
      <c r="T5" s="49"/>
      <c r="U5" s="49"/>
      <c r="V5" s="60">
        <v>44.8</v>
      </c>
      <c r="W5" s="59"/>
    </row>
    <row r="6" spans="1:24">
      <c r="A6" s="6">
        <v>3</v>
      </c>
      <c r="B6" s="43" t="s">
        <v>74</v>
      </c>
      <c r="C6" s="49">
        <v>16.97</v>
      </c>
      <c r="D6" s="49">
        <v>694.5</v>
      </c>
      <c r="E6" s="49">
        <v>20</v>
      </c>
      <c r="F6" s="49">
        <v>25</v>
      </c>
      <c r="G6" s="49">
        <v>20</v>
      </c>
      <c r="H6" s="49">
        <v>4785</v>
      </c>
      <c r="I6" s="49">
        <v>2666</v>
      </c>
      <c r="J6" s="49"/>
      <c r="K6" s="49">
        <v>160</v>
      </c>
      <c r="L6" s="49"/>
      <c r="M6" s="49">
        <v>4079</v>
      </c>
      <c r="N6" s="49">
        <v>80</v>
      </c>
      <c r="O6" s="49">
        <v>123</v>
      </c>
      <c r="P6" s="77">
        <v>1467</v>
      </c>
      <c r="Q6" s="49">
        <v>8373</v>
      </c>
      <c r="R6" s="49">
        <v>10485</v>
      </c>
      <c r="S6" s="49"/>
      <c r="T6" s="49">
        <v>180</v>
      </c>
      <c r="U6" s="49"/>
      <c r="V6" s="60"/>
      <c r="W6" s="68"/>
    </row>
    <row r="7" spans="1:24">
      <c r="A7" s="6">
        <v>4</v>
      </c>
      <c r="B7" s="43" t="s">
        <v>60</v>
      </c>
      <c r="C7" s="49">
        <v>5.87</v>
      </c>
      <c r="D7" s="49">
        <v>1102</v>
      </c>
      <c r="E7" s="49">
        <v>23</v>
      </c>
      <c r="F7" s="49">
        <v>37.5</v>
      </c>
      <c r="G7" s="49">
        <v>163</v>
      </c>
      <c r="H7" s="49">
        <v>3847</v>
      </c>
      <c r="I7" s="49">
        <v>3162</v>
      </c>
      <c r="J7" s="49"/>
      <c r="K7" s="49">
        <v>800</v>
      </c>
      <c r="L7" s="49"/>
      <c r="M7" s="49">
        <v>10.5</v>
      </c>
      <c r="N7" s="49">
        <v>19</v>
      </c>
      <c r="O7" s="49">
        <v>11.5</v>
      </c>
      <c r="P7" s="49">
        <v>314</v>
      </c>
      <c r="Q7" s="49">
        <v>2125</v>
      </c>
      <c r="R7" s="49">
        <v>1756</v>
      </c>
      <c r="S7" s="49"/>
      <c r="T7" s="49">
        <v>596</v>
      </c>
      <c r="U7" s="49"/>
      <c r="V7" s="60"/>
      <c r="W7" s="58"/>
    </row>
    <row r="8" spans="1:24">
      <c r="A8" s="6">
        <v>5</v>
      </c>
      <c r="B8" s="43" t="s">
        <v>61</v>
      </c>
      <c r="C8" s="49">
        <v>14.59</v>
      </c>
      <c r="D8" s="49">
        <v>771</v>
      </c>
      <c r="E8" s="49">
        <v>20</v>
      </c>
      <c r="F8" s="49">
        <v>27.5</v>
      </c>
      <c r="G8" s="49">
        <v>109</v>
      </c>
      <c r="H8" s="49">
        <v>5382</v>
      </c>
      <c r="I8" s="49">
        <v>1459</v>
      </c>
      <c r="J8" s="49"/>
      <c r="K8" s="49">
        <v>60</v>
      </c>
      <c r="L8" s="49"/>
      <c r="M8" s="49">
        <v>125</v>
      </c>
      <c r="N8" s="49">
        <v>5</v>
      </c>
      <c r="O8" s="49">
        <v>10</v>
      </c>
      <c r="P8" s="49"/>
      <c r="Q8" s="49">
        <v>4008</v>
      </c>
      <c r="R8" s="49">
        <v>900</v>
      </c>
      <c r="S8" s="49"/>
      <c r="T8" s="49"/>
      <c r="U8" s="49"/>
      <c r="V8" s="60"/>
      <c r="W8" s="58"/>
    </row>
    <row r="9" spans="1:24">
      <c r="A9" s="6">
        <v>6</v>
      </c>
      <c r="B9" s="43" t="s">
        <v>62</v>
      </c>
      <c r="C9" s="49">
        <v>0.34</v>
      </c>
      <c r="D9" s="49">
        <v>550</v>
      </c>
      <c r="E9" s="49">
        <v>20</v>
      </c>
      <c r="F9" s="49">
        <v>23</v>
      </c>
      <c r="G9" s="49"/>
      <c r="H9" s="49">
        <v>830</v>
      </c>
      <c r="I9" s="49">
        <v>2495</v>
      </c>
      <c r="J9" s="49"/>
      <c r="K9" s="49"/>
      <c r="L9" s="49"/>
      <c r="M9" s="49">
        <v>221</v>
      </c>
      <c r="N9" s="49">
        <v>14</v>
      </c>
      <c r="O9" s="49">
        <v>16</v>
      </c>
      <c r="P9" s="49">
        <v>754</v>
      </c>
      <c r="Q9" s="49">
        <v>1046</v>
      </c>
      <c r="R9" s="49">
        <v>741</v>
      </c>
      <c r="S9" s="49">
        <v>12.75</v>
      </c>
      <c r="T9" s="49">
        <v>1079</v>
      </c>
      <c r="U9" s="49"/>
      <c r="V9" s="60">
        <v>3.6</v>
      </c>
      <c r="W9" s="58"/>
    </row>
    <row r="10" spans="1:24">
      <c r="A10" s="6">
        <v>7</v>
      </c>
      <c r="B10" s="43" t="s">
        <v>63</v>
      </c>
      <c r="C10" s="49">
        <v>0.68</v>
      </c>
      <c r="D10" s="49">
        <v>462</v>
      </c>
      <c r="E10" s="49">
        <v>0</v>
      </c>
      <c r="F10" s="49">
        <v>7</v>
      </c>
      <c r="G10" s="49"/>
      <c r="H10" s="49">
        <v>3500</v>
      </c>
      <c r="I10" s="49">
        <v>740</v>
      </c>
      <c r="J10" s="49"/>
      <c r="K10" s="49"/>
      <c r="L10" s="49"/>
      <c r="M10" s="49">
        <v>9</v>
      </c>
      <c r="N10" s="49">
        <v>0</v>
      </c>
      <c r="O10" s="49">
        <v>10</v>
      </c>
      <c r="P10" s="49">
        <v>50</v>
      </c>
      <c r="Q10" s="49">
        <v>1400</v>
      </c>
      <c r="R10" s="49">
        <v>70</v>
      </c>
      <c r="S10" s="49"/>
      <c r="T10" s="49"/>
      <c r="U10" s="49"/>
      <c r="V10" s="60"/>
      <c r="W10" s="58"/>
    </row>
    <row r="11" spans="1:24">
      <c r="A11" s="6">
        <v>8</v>
      </c>
      <c r="B11" s="43" t="s">
        <v>64</v>
      </c>
      <c r="C11" s="49">
        <v>2.2400000000000002</v>
      </c>
      <c r="D11" s="49">
        <v>380</v>
      </c>
      <c r="E11" s="49">
        <v>20</v>
      </c>
      <c r="F11" s="49">
        <v>12.5</v>
      </c>
      <c r="G11" s="49">
        <v>20</v>
      </c>
      <c r="H11" s="49">
        <v>450</v>
      </c>
      <c r="I11" s="49">
        <v>1383</v>
      </c>
      <c r="J11" s="49"/>
      <c r="K11" s="49"/>
      <c r="L11" s="49"/>
      <c r="M11" s="49">
        <v>49</v>
      </c>
      <c r="N11" s="49">
        <v>9</v>
      </c>
      <c r="O11" s="49">
        <v>1.6</v>
      </c>
      <c r="P11" s="49"/>
      <c r="Q11" s="49"/>
      <c r="R11" s="49"/>
      <c r="S11" s="49"/>
      <c r="T11" s="49">
        <v>324</v>
      </c>
      <c r="U11" s="49"/>
      <c r="V11" s="60">
        <v>10</v>
      </c>
      <c r="W11" s="58"/>
    </row>
    <row r="12" spans="1:24">
      <c r="A12" s="6">
        <v>9</v>
      </c>
      <c r="B12" s="43" t="s">
        <v>66</v>
      </c>
      <c r="C12" s="49">
        <v>8.07</v>
      </c>
      <c r="D12" s="49">
        <v>660</v>
      </c>
      <c r="E12" s="49">
        <v>20</v>
      </c>
      <c r="F12" s="49">
        <v>22.5</v>
      </c>
      <c r="G12" s="49">
        <v>12</v>
      </c>
      <c r="H12" s="49">
        <v>6170</v>
      </c>
      <c r="I12" s="49">
        <v>5839</v>
      </c>
      <c r="J12" s="49"/>
      <c r="K12" s="49">
        <v>60</v>
      </c>
      <c r="L12" s="49"/>
      <c r="M12" s="49">
        <v>2110.66</v>
      </c>
      <c r="N12" s="49">
        <v>24.05</v>
      </c>
      <c r="O12" s="49">
        <v>228.26</v>
      </c>
      <c r="P12" s="49">
        <v>1887</v>
      </c>
      <c r="Q12" s="49">
        <v>13099</v>
      </c>
      <c r="R12" s="49">
        <v>7425</v>
      </c>
      <c r="S12" s="49">
        <v>103.92</v>
      </c>
      <c r="T12" s="49">
        <v>7392</v>
      </c>
      <c r="U12" s="49">
        <v>143.6</v>
      </c>
      <c r="V12" s="60"/>
      <c r="W12" s="58"/>
    </row>
    <row r="13" spans="1:24">
      <c r="A13" s="6">
        <v>10</v>
      </c>
      <c r="B13" s="43" t="s">
        <v>67</v>
      </c>
      <c r="C13" s="49">
        <v>10</v>
      </c>
      <c r="D13" s="49">
        <v>1066</v>
      </c>
      <c r="E13" s="49">
        <v>24</v>
      </c>
      <c r="F13" s="49">
        <v>22</v>
      </c>
      <c r="G13" s="49">
        <v>30</v>
      </c>
      <c r="H13" s="49">
        <v>15960</v>
      </c>
      <c r="I13" s="49">
        <v>1891</v>
      </c>
      <c r="J13" s="49"/>
      <c r="K13" s="49">
        <v>40</v>
      </c>
      <c r="L13" s="49"/>
      <c r="M13" s="49">
        <v>608.15</v>
      </c>
      <c r="N13" s="49">
        <v>23.8</v>
      </c>
      <c r="O13" s="49">
        <v>36.5</v>
      </c>
      <c r="P13" s="49">
        <v>74</v>
      </c>
      <c r="Q13" s="49">
        <v>7535</v>
      </c>
      <c r="R13" s="49">
        <v>1512</v>
      </c>
      <c r="S13" s="49">
        <v>807</v>
      </c>
      <c r="T13" s="49"/>
      <c r="U13" s="49"/>
      <c r="V13" s="60"/>
      <c r="W13" s="58"/>
    </row>
    <row r="14" spans="1:24">
      <c r="A14" s="6">
        <v>11</v>
      </c>
      <c r="B14" s="43" t="s">
        <v>68</v>
      </c>
      <c r="C14" s="49">
        <v>1.33</v>
      </c>
      <c r="D14" s="49">
        <v>200</v>
      </c>
      <c r="E14" s="49">
        <v>20</v>
      </c>
      <c r="F14" s="49">
        <v>20</v>
      </c>
      <c r="G14" s="49"/>
      <c r="H14" s="49">
        <v>800</v>
      </c>
      <c r="I14" s="49">
        <v>400</v>
      </c>
      <c r="J14" s="49"/>
      <c r="K14" s="49"/>
      <c r="L14" s="49"/>
      <c r="M14" s="49">
        <v>383.55</v>
      </c>
      <c r="N14" s="49">
        <v>15.88</v>
      </c>
      <c r="O14" s="49">
        <v>47.66</v>
      </c>
      <c r="P14" s="49">
        <v>360.45</v>
      </c>
      <c r="Q14" s="49">
        <v>3134</v>
      </c>
      <c r="R14" s="49">
        <v>1221</v>
      </c>
      <c r="S14" s="49">
        <v>21.89</v>
      </c>
      <c r="T14" s="49">
        <v>330</v>
      </c>
      <c r="U14" s="49"/>
      <c r="V14" s="60">
        <v>20.2</v>
      </c>
      <c r="W14" s="58"/>
    </row>
    <row r="15" spans="1:24">
      <c r="A15" s="6">
        <v>12</v>
      </c>
      <c r="B15" s="43" t="s">
        <v>69</v>
      </c>
      <c r="C15" s="49">
        <v>16.3</v>
      </c>
      <c r="D15" s="49">
        <v>2588</v>
      </c>
      <c r="E15" s="49">
        <v>12</v>
      </c>
      <c r="F15" s="49">
        <v>105</v>
      </c>
      <c r="G15" s="49">
        <v>380</v>
      </c>
      <c r="H15" s="49">
        <v>21655</v>
      </c>
      <c r="I15" s="49">
        <v>4808</v>
      </c>
      <c r="J15" s="49"/>
      <c r="K15" s="49">
        <v>6598</v>
      </c>
      <c r="L15" s="49">
        <v>35</v>
      </c>
      <c r="M15" s="49">
        <v>2379.3000000000002</v>
      </c>
      <c r="N15" s="49">
        <v>15</v>
      </c>
      <c r="O15" s="49">
        <v>47.18</v>
      </c>
      <c r="P15" s="49">
        <v>410</v>
      </c>
      <c r="Q15" s="49">
        <v>7870</v>
      </c>
      <c r="R15" s="49">
        <v>6008</v>
      </c>
      <c r="S15" s="49">
        <v>167</v>
      </c>
      <c r="T15" s="49">
        <v>6931</v>
      </c>
      <c r="U15" s="49"/>
      <c r="V15" s="60">
        <v>73</v>
      </c>
      <c r="W15" s="58"/>
    </row>
    <row r="16" spans="1:24">
      <c r="A16" s="6">
        <v>13</v>
      </c>
      <c r="B16" s="43" t="s">
        <v>70</v>
      </c>
      <c r="C16" s="49">
        <v>3.71</v>
      </c>
      <c r="D16" s="49">
        <v>1145</v>
      </c>
      <c r="E16" s="49">
        <v>10</v>
      </c>
      <c r="F16" s="49">
        <v>25</v>
      </c>
      <c r="G16" s="49">
        <v>389</v>
      </c>
      <c r="H16" s="49">
        <v>12198</v>
      </c>
      <c r="I16" s="49">
        <v>1100</v>
      </c>
      <c r="J16" s="49"/>
      <c r="K16" s="49">
        <v>1856</v>
      </c>
      <c r="L16" s="49"/>
      <c r="M16" s="49">
        <v>584</v>
      </c>
      <c r="N16" s="49">
        <v>4.5</v>
      </c>
      <c r="O16" s="49">
        <v>10.5</v>
      </c>
      <c r="P16" s="49">
        <v>13.26</v>
      </c>
      <c r="Q16" s="49">
        <v>7612</v>
      </c>
      <c r="R16" s="49">
        <v>360</v>
      </c>
      <c r="S16" s="49"/>
      <c r="T16" s="49"/>
      <c r="U16" s="49"/>
      <c r="V16" s="60">
        <v>47</v>
      </c>
      <c r="W16" s="58"/>
    </row>
    <row r="17" spans="1:23">
      <c r="A17" s="6">
        <v>14</v>
      </c>
      <c r="B17" s="43" t="s">
        <v>71</v>
      </c>
      <c r="C17" s="49">
        <v>5.67</v>
      </c>
      <c r="D17" s="49">
        <v>1130</v>
      </c>
      <c r="E17" s="49">
        <v>20</v>
      </c>
      <c r="F17" s="49">
        <v>28.5</v>
      </c>
      <c r="G17" s="49">
        <v>404</v>
      </c>
      <c r="H17" s="49">
        <v>16946</v>
      </c>
      <c r="I17" s="49">
        <v>4790</v>
      </c>
      <c r="J17" s="49"/>
      <c r="K17" s="49">
        <v>1000</v>
      </c>
      <c r="L17" s="49"/>
      <c r="M17" s="49">
        <v>589.1</v>
      </c>
      <c r="N17" s="49">
        <v>26</v>
      </c>
      <c r="O17" s="49">
        <v>26</v>
      </c>
      <c r="P17" s="49">
        <v>391.2</v>
      </c>
      <c r="Q17" s="49">
        <v>9670</v>
      </c>
      <c r="R17" s="49">
        <v>3189</v>
      </c>
      <c r="S17" s="49"/>
      <c r="T17" s="49">
        <v>309</v>
      </c>
      <c r="U17" s="49">
        <v>4.5</v>
      </c>
      <c r="V17" s="60">
        <v>97.6</v>
      </c>
      <c r="W17" s="58"/>
    </row>
    <row r="18" spans="1:23">
      <c r="A18" s="6">
        <v>15</v>
      </c>
      <c r="B18" s="43" t="s">
        <v>65</v>
      </c>
      <c r="C18" s="49">
        <v>1.55</v>
      </c>
      <c r="D18" s="49">
        <v>325</v>
      </c>
      <c r="E18" s="49"/>
      <c r="F18" s="49">
        <v>5</v>
      </c>
      <c r="G18" s="49"/>
      <c r="H18" s="49">
        <v>3450</v>
      </c>
      <c r="I18" s="49">
        <v>2884</v>
      </c>
      <c r="J18" s="49"/>
      <c r="K18" s="49"/>
      <c r="L18" s="49"/>
      <c r="M18" s="49">
        <v>550</v>
      </c>
      <c r="N18" s="49"/>
      <c r="O18" s="49">
        <v>25.5</v>
      </c>
      <c r="P18" s="49">
        <v>39</v>
      </c>
      <c r="Q18" s="49"/>
      <c r="R18" s="49"/>
      <c r="S18" s="49"/>
      <c r="T18" s="49"/>
      <c r="U18" s="49"/>
      <c r="V18" s="60"/>
      <c r="W18" s="58"/>
    </row>
    <row r="19" spans="1:23">
      <c r="A19" s="6"/>
      <c r="B19" s="43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60"/>
      <c r="W19" s="58"/>
    </row>
    <row r="20" spans="1:23">
      <c r="A20" s="6"/>
      <c r="B20" s="43"/>
      <c r="C20" s="49">
        <f t="shared" ref="C20:V20" si="0">SUM(C4:C19)</f>
        <v>123.11</v>
      </c>
      <c r="D20" s="49">
        <f t="shared" si="0"/>
        <v>12995</v>
      </c>
      <c r="E20" s="49">
        <f t="shared" si="0"/>
        <v>254</v>
      </c>
      <c r="F20" s="49">
        <f t="shared" si="0"/>
        <v>400.5</v>
      </c>
      <c r="G20" s="49">
        <f t="shared" si="0"/>
        <v>1869</v>
      </c>
      <c r="H20" s="49">
        <f t="shared" si="0"/>
        <v>110691</v>
      </c>
      <c r="I20" s="49">
        <f t="shared" si="0"/>
        <v>40843</v>
      </c>
      <c r="J20" s="49">
        <f t="shared" si="0"/>
        <v>0</v>
      </c>
      <c r="K20" s="49">
        <f t="shared" si="0"/>
        <v>10907</v>
      </c>
      <c r="L20" s="49">
        <f t="shared" si="0"/>
        <v>35</v>
      </c>
      <c r="M20" s="49">
        <f t="shared" si="0"/>
        <v>12314.26</v>
      </c>
      <c r="N20" s="49">
        <f t="shared" si="0"/>
        <v>257.23</v>
      </c>
      <c r="O20" s="49">
        <f t="shared" si="0"/>
        <v>637.69999999999993</v>
      </c>
      <c r="P20" s="49">
        <f t="shared" si="0"/>
        <v>5889.91</v>
      </c>
      <c r="Q20" s="49">
        <f t="shared" si="0"/>
        <v>67065</v>
      </c>
      <c r="R20" s="49">
        <f t="shared" si="0"/>
        <v>33847</v>
      </c>
      <c r="S20" s="49">
        <f t="shared" si="0"/>
        <v>1112.56</v>
      </c>
      <c r="T20" s="49">
        <f t="shared" si="0"/>
        <v>17141</v>
      </c>
      <c r="U20" s="49">
        <f t="shared" si="0"/>
        <v>148.1</v>
      </c>
      <c r="V20" s="49">
        <f t="shared" si="0"/>
        <v>296.2</v>
      </c>
      <c r="W20" s="58"/>
    </row>
  </sheetData>
  <mergeCells count="6">
    <mergeCell ref="V2:V3"/>
    <mergeCell ref="A2:A3"/>
    <mergeCell ref="B2:B3"/>
    <mergeCell ref="C2:C3"/>
    <mergeCell ref="D2:L2"/>
    <mergeCell ref="M2:U2"/>
  </mergeCells>
  <printOptions horizontalCentered="1"/>
  <pageMargins left="0" right="0.2" top="0.75" bottom="0.75" header="0.3" footer="0.3"/>
  <pageSetup paperSize="9" scale="8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="85" zoomScaleNormal="85" workbookViewId="0">
      <selection activeCell="F19" sqref="F19"/>
    </sheetView>
  </sheetViews>
  <sheetFormatPr defaultRowHeight="15"/>
  <cols>
    <col min="1" max="16384" width="9.140625" style="50"/>
  </cols>
  <sheetData>
    <row r="1" spans="1:18" ht="15.75">
      <c r="A1"/>
      <c r="B1"/>
      <c r="C1"/>
      <c r="D1"/>
      <c r="E1"/>
      <c r="F1" s="80" t="s">
        <v>78</v>
      </c>
      <c r="G1" s="80"/>
      <c r="H1" s="80"/>
      <c r="I1" s="80"/>
      <c r="J1" s="80"/>
      <c r="K1" s="80"/>
      <c r="L1"/>
      <c r="M1"/>
      <c r="N1"/>
      <c r="O1" s="79" t="s">
        <v>81</v>
      </c>
      <c r="P1" s="79"/>
      <c r="Q1" s="79"/>
      <c r="R1"/>
    </row>
    <row r="2" spans="1:18" ht="16.5" thickBot="1">
      <c r="A2" t="s">
        <v>25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>
      <c r="A3" s="89" t="s">
        <v>0</v>
      </c>
      <c r="B3" s="89" t="s">
        <v>82</v>
      </c>
      <c r="C3" s="81" t="s">
        <v>2</v>
      </c>
      <c r="D3" s="82"/>
      <c r="E3" s="82"/>
      <c r="F3" s="82"/>
      <c r="G3" s="82"/>
      <c r="H3" s="82"/>
      <c r="I3" s="82"/>
      <c r="J3" s="82"/>
      <c r="K3" s="82"/>
      <c r="L3" s="81" t="s">
        <v>3</v>
      </c>
      <c r="M3" s="82"/>
      <c r="N3" s="82"/>
      <c r="O3" s="82"/>
      <c r="P3" s="82"/>
      <c r="Q3" s="85" t="s">
        <v>5</v>
      </c>
      <c r="R3" s="86"/>
    </row>
    <row r="4" spans="1:18" ht="15.75" thickBot="1">
      <c r="A4" s="90"/>
      <c r="B4" s="90"/>
      <c r="C4" s="83"/>
      <c r="D4" s="84"/>
      <c r="E4" s="84"/>
      <c r="F4" s="84"/>
      <c r="G4" s="84"/>
      <c r="H4" s="84"/>
      <c r="I4" s="84"/>
      <c r="J4" s="84"/>
      <c r="K4" s="84"/>
      <c r="L4" s="83"/>
      <c r="M4" s="84"/>
      <c r="N4" s="84"/>
      <c r="O4" s="84"/>
      <c r="P4" s="84"/>
      <c r="Q4" s="87"/>
      <c r="R4" s="88"/>
    </row>
    <row r="5" spans="1:18" ht="22.5">
      <c r="A5" s="90"/>
      <c r="B5" s="83"/>
      <c r="C5" s="7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18</v>
      </c>
      <c r="J5" s="8" t="s">
        <v>19</v>
      </c>
      <c r="K5" s="8" t="s">
        <v>4</v>
      </c>
      <c r="L5" s="8" t="s">
        <v>20</v>
      </c>
      <c r="M5" s="8" t="s">
        <v>21</v>
      </c>
      <c r="N5" s="8" t="s">
        <v>22</v>
      </c>
      <c r="O5" s="8" t="s">
        <v>23</v>
      </c>
      <c r="P5" s="8" t="s">
        <v>4</v>
      </c>
      <c r="Q5" s="9"/>
      <c r="R5" s="5"/>
    </row>
    <row r="6" spans="1:18" ht="16.5" thickBot="1">
      <c r="A6" s="38">
        <v>1</v>
      </c>
      <c r="B6" s="36"/>
      <c r="C6" s="6"/>
      <c r="D6" s="6"/>
      <c r="E6" s="6"/>
      <c r="F6" s="4"/>
      <c r="G6" s="53"/>
      <c r="H6" s="53"/>
      <c r="I6" s="6"/>
      <c r="J6" s="53"/>
      <c r="K6" s="53"/>
      <c r="L6" s="53"/>
      <c r="M6" s="53"/>
      <c r="N6" s="53"/>
      <c r="O6" s="6"/>
      <c r="P6" s="53"/>
      <c r="Q6" s="6"/>
      <c r="R6" s="69"/>
    </row>
    <row r="7" spans="1:18" ht="16.5" thickBot="1">
      <c r="A7" s="38">
        <v>2</v>
      </c>
      <c r="B7" s="36"/>
      <c r="C7" s="6"/>
      <c r="D7" s="6"/>
      <c r="E7" s="6"/>
      <c r="F7" s="6"/>
      <c r="G7" s="6"/>
      <c r="H7" s="53"/>
      <c r="I7" s="6"/>
      <c r="J7" s="53"/>
      <c r="K7" s="6"/>
      <c r="L7" s="54"/>
      <c r="M7" s="6"/>
      <c r="N7" s="6"/>
      <c r="O7" s="6"/>
      <c r="P7" s="6"/>
      <c r="Q7" s="6"/>
      <c r="R7" s="69"/>
    </row>
    <row r="8" spans="1:18" ht="16.5" thickBot="1">
      <c r="A8" s="38">
        <v>3</v>
      </c>
      <c r="B8" s="36"/>
      <c r="C8" s="6"/>
      <c r="D8" s="6"/>
      <c r="E8" s="6"/>
      <c r="F8" s="6"/>
      <c r="G8" s="53"/>
      <c r="H8" s="6"/>
      <c r="I8" s="6"/>
      <c r="J8" s="6"/>
      <c r="K8" s="53"/>
      <c r="L8" s="6"/>
      <c r="M8" s="6"/>
      <c r="N8" s="6"/>
      <c r="O8" s="6"/>
      <c r="P8" s="53"/>
      <c r="Q8" s="6"/>
      <c r="R8" s="69"/>
    </row>
    <row r="9" spans="1:18" ht="16.5" thickBot="1">
      <c r="A9" s="38">
        <v>4</v>
      </c>
      <c r="B9" s="36"/>
      <c r="C9" s="6"/>
      <c r="D9" s="6"/>
      <c r="E9" s="6"/>
      <c r="F9" s="6"/>
      <c r="G9" s="6"/>
      <c r="H9" s="6"/>
      <c r="I9" s="6"/>
      <c r="J9" s="6"/>
      <c r="K9" s="53"/>
      <c r="L9" s="53"/>
      <c r="M9" s="53"/>
      <c r="N9" s="53"/>
      <c r="O9" s="6"/>
      <c r="P9" s="6"/>
      <c r="Q9" s="6"/>
      <c r="R9" s="69"/>
    </row>
    <row r="10" spans="1:18" ht="16.5" thickBot="1">
      <c r="A10" s="38">
        <v>5</v>
      </c>
      <c r="B10" s="36"/>
      <c r="C10" s="6"/>
      <c r="D10" s="6"/>
      <c r="E10" s="6"/>
      <c r="F10" s="6"/>
      <c r="G10" s="6"/>
      <c r="H10" s="6"/>
      <c r="I10" s="6"/>
      <c r="J10" s="53"/>
      <c r="K10" s="6"/>
      <c r="L10" s="53"/>
      <c r="M10" s="53"/>
      <c r="N10" s="53"/>
      <c r="O10" s="6"/>
      <c r="P10" s="53"/>
      <c r="Q10" s="6"/>
      <c r="R10" s="69"/>
    </row>
    <row r="11" spans="1:18" ht="16.5" thickBot="1">
      <c r="A11" s="38">
        <v>6</v>
      </c>
      <c r="B11" s="36"/>
      <c r="C11" s="53"/>
      <c r="D11" s="6"/>
      <c r="E11" s="6"/>
      <c r="F11" s="6"/>
      <c r="G11" s="6"/>
      <c r="H11" s="6"/>
      <c r="I11" s="6"/>
      <c r="J11" s="6"/>
      <c r="K11" s="53"/>
      <c r="L11" s="53"/>
      <c r="M11" s="6"/>
      <c r="N11" s="53"/>
      <c r="O11" s="53"/>
      <c r="P11" s="53"/>
      <c r="Q11" s="6"/>
      <c r="R11" s="69"/>
    </row>
    <row r="12" spans="1:18" ht="16.5" thickBot="1">
      <c r="A12" s="38">
        <v>7</v>
      </c>
      <c r="B12" s="36"/>
      <c r="C12" s="6"/>
      <c r="D12" s="6"/>
      <c r="E12" s="6"/>
      <c r="F12" s="6"/>
      <c r="G12" s="53"/>
      <c r="H12" s="6"/>
      <c r="I12" s="6"/>
      <c r="J12" s="53"/>
      <c r="K12" s="53"/>
      <c r="L12" s="6"/>
      <c r="M12" s="6"/>
      <c r="N12" s="6"/>
      <c r="O12" s="6"/>
      <c r="P12" s="53"/>
      <c r="Q12" s="6"/>
      <c r="R12" s="69"/>
    </row>
    <row r="13" spans="1:18" ht="16.5" thickBot="1">
      <c r="A13" s="38">
        <v>8</v>
      </c>
      <c r="B13" s="36"/>
      <c r="C13" s="53"/>
      <c r="D13" s="6"/>
      <c r="E13" s="6"/>
      <c r="F13" s="6"/>
      <c r="G13" s="6"/>
      <c r="H13" s="6"/>
      <c r="I13" s="6"/>
      <c r="J13" s="6"/>
      <c r="K13" s="53"/>
      <c r="L13" s="53"/>
      <c r="M13" s="53"/>
      <c r="N13" s="53"/>
      <c r="O13" s="53"/>
      <c r="P13" s="53"/>
      <c r="Q13" s="6"/>
      <c r="R13" s="69"/>
    </row>
    <row r="14" spans="1:18" ht="16.5" thickBot="1">
      <c r="A14" s="38">
        <v>9</v>
      </c>
      <c r="B14" s="36"/>
      <c r="C14" s="6"/>
      <c r="D14" s="6"/>
      <c r="E14" s="6"/>
      <c r="F14" s="6"/>
      <c r="G14" s="6"/>
      <c r="H14" s="6"/>
      <c r="I14" s="6"/>
      <c r="J14" s="53"/>
      <c r="K14" s="6"/>
      <c r="L14" s="53"/>
      <c r="M14" s="53"/>
      <c r="N14" s="53"/>
      <c r="O14" s="6"/>
      <c r="P14" s="53"/>
      <c r="Q14" s="6"/>
      <c r="R14" s="69"/>
    </row>
    <row r="15" spans="1:18" ht="16.5" thickBot="1">
      <c r="A15" s="38">
        <v>10</v>
      </c>
      <c r="B15" s="36"/>
      <c r="C15" s="6"/>
      <c r="D15" s="6"/>
      <c r="E15" s="6"/>
      <c r="F15" s="6"/>
      <c r="G15" s="6"/>
      <c r="H15" s="6"/>
      <c r="I15" s="6"/>
      <c r="J15" s="6"/>
      <c r="K15" s="6"/>
      <c r="L15" s="53"/>
      <c r="M15" s="6"/>
      <c r="N15" s="6"/>
      <c r="O15" s="6"/>
      <c r="P15" s="6"/>
      <c r="Q15" s="6"/>
      <c r="R15" s="69"/>
    </row>
    <row r="16" spans="1:18" ht="16.5" thickBot="1">
      <c r="A16" s="38">
        <v>11</v>
      </c>
      <c r="B16" s="36"/>
      <c r="C16" s="6"/>
      <c r="D16" s="6"/>
      <c r="E16" s="6"/>
      <c r="F16" s="6"/>
      <c r="G16" s="6"/>
      <c r="H16" s="6"/>
      <c r="I16" s="6"/>
      <c r="J16" s="6"/>
      <c r="K16" s="6"/>
      <c r="L16" s="53"/>
      <c r="M16" s="6"/>
      <c r="N16" s="53"/>
      <c r="O16" s="6"/>
      <c r="P16" s="53"/>
      <c r="Q16" s="6"/>
      <c r="R16" s="69"/>
    </row>
    <row r="17" spans="1:18" ht="16.5" thickBot="1">
      <c r="A17" s="36">
        <v>12</v>
      </c>
      <c r="B17" s="3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3"/>
      <c r="Q17" s="6"/>
      <c r="R17" s="69"/>
    </row>
    <row r="18" spans="1:18" ht="16.5" thickBot="1">
      <c r="A18" s="36">
        <v>13</v>
      </c>
      <c r="B18" s="36"/>
      <c r="C18" s="6"/>
      <c r="D18" s="6"/>
      <c r="E18" s="6"/>
      <c r="F18" s="6"/>
      <c r="G18" s="6"/>
      <c r="H18" s="6"/>
      <c r="I18" s="6"/>
      <c r="J18" s="6"/>
      <c r="K18" s="6"/>
      <c r="L18" s="53"/>
      <c r="M18" s="6"/>
      <c r="N18" s="6"/>
      <c r="O18" s="6"/>
      <c r="P18" s="6"/>
      <c r="Q18" s="6"/>
      <c r="R18" s="69"/>
    </row>
    <row r="19" spans="1:18" ht="16.5" thickBot="1">
      <c r="A19" s="38">
        <v>14</v>
      </c>
      <c r="B19" s="36"/>
      <c r="C19" s="6"/>
      <c r="D19" s="6"/>
      <c r="E19" s="6"/>
      <c r="F19" s="6"/>
      <c r="G19" s="6"/>
      <c r="H19" s="6"/>
      <c r="I19" s="6"/>
      <c r="J19" s="6"/>
      <c r="K19" s="6"/>
      <c r="L19" s="53"/>
      <c r="M19" s="6"/>
      <c r="N19" s="6"/>
      <c r="O19" s="6"/>
      <c r="P19" s="6"/>
      <c r="Q19" s="6"/>
      <c r="R19" s="69"/>
    </row>
    <row r="20" spans="1:18" ht="16.5" thickBot="1">
      <c r="A20" s="38">
        <v>15</v>
      </c>
      <c r="B20" s="66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6"/>
      <c r="N20" s="53"/>
      <c r="O20" s="53"/>
      <c r="P20" s="53"/>
      <c r="Q20" s="6"/>
      <c r="R20" s="69"/>
    </row>
    <row r="21" spans="1:18" ht="16.5" thickBot="1">
      <c r="A21" s="36"/>
      <c r="B21" s="3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9"/>
    </row>
    <row r="22" spans="1:18" ht="16.5" thickBot="1">
      <c r="A22" s="36"/>
      <c r="B22" s="3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9"/>
    </row>
    <row r="23" spans="1:18" ht="16.5" thickBot="1">
      <c r="A23" s="36"/>
      <c r="B23" s="3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9"/>
    </row>
    <row r="24" spans="1:18" ht="16.5" thickBot="1">
      <c r="A24" s="36"/>
      <c r="B24" s="3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9"/>
    </row>
    <row r="25" spans="1:18" ht="16.5" thickBot="1">
      <c r="A25" s="36"/>
      <c r="B25" s="3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51"/>
      <c r="R25" s="52"/>
    </row>
    <row r="26" spans="1:18" ht="16.5" thickBot="1">
      <c r="A26" s="36"/>
      <c r="B26" s="3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51"/>
      <c r="R26" s="52"/>
    </row>
    <row r="27" spans="1:18" ht="16.5" thickBot="1">
      <c r="A27" s="36"/>
      <c r="B27" s="36"/>
      <c r="C27" s="53">
        <f t="shared" ref="C27:F27" si="0">SUM(C6:C26)</f>
        <v>0</v>
      </c>
      <c r="D27" s="53">
        <f t="shared" si="0"/>
        <v>0</v>
      </c>
      <c r="E27" s="53">
        <f t="shared" si="0"/>
        <v>0</v>
      </c>
      <c r="F27" s="53">
        <f t="shared" si="0"/>
        <v>0</v>
      </c>
      <c r="G27" s="53">
        <f>SUM(G6:G26)</f>
        <v>0</v>
      </c>
      <c r="H27" s="53">
        <f t="shared" ref="H27:P27" si="1">SUM(H6:H26)</f>
        <v>0</v>
      </c>
      <c r="I27" s="53">
        <f t="shared" si="1"/>
        <v>0</v>
      </c>
      <c r="J27" s="53">
        <f t="shared" si="1"/>
        <v>0</v>
      </c>
      <c r="K27" s="53">
        <f t="shared" si="1"/>
        <v>0</v>
      </c>
      <c r="L27" s="53">
        <f t="shared" si="1"/>
        <v>0</v>
      </c>
      <c r="M27" s="53">
        <f t="shared" si="1"/>
        <v>0</v>
      </c>
      <c r="N27" s="53">
        <f t="shared" si="1"/>
        <v>0</v>
      </c>
      <c r="O27" s="53">
        <f t="shared" si="1"/>
        <v>0</v>
      </c>
      <c r="P27" s="53">
        <f t="shared" si="1"/>
        <v>0</v>
      </c>
      <c r="Q27" s="51"/>
      <c r="R27" s="52"/>
    </row>
  </sheetData>
  <mergeCells count="7">
    <mergeCell ref="F1:K1"/>
    <mergeCell ref="O1:Q1"/>
    <mergeCell ref="A3:A5"/>
    <mergeCell ref="B3:B5"/>
    <mergeCell ref="C3:K4"/>
    <mergeCell ref="L3:P4"/>
    <mergeCell ref="Q3:R4"/>
  </mergeCells>
  <printOptions horizontalCentered="1"/>
  <pageMargins left="0" right="0.2" top="0.75" bottom="0.75" header="0.3" footer="0.3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form1</vt:lpstr>
      <vt:lpstr>form2</vt:lpstr>
      <vt:lpstr>Medical Item</vt:lpstr>
      <vt:lpstr>Food Item</vt:lpstr>
      <vt:lpstr>Food Item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2015-05-07T12:12:44Z</cp:lastPrinted>
  <dcterms:created xsi:type="dcterms:W3CDTF">2015-04-29T03:43:06Z</dcterms:created>
  <dcterms:modified xsi:type="dcterms:W3CDTF">2015-05-07T12:14:43Z</dcterms:modified>
</cp:coreProperties>
</file>